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eilenabstand Arbeitszeiterfassung\Zeiterfassung - ver2010\"/>
    </mc:Choice>
  </mc:AlternateContent>
  <xr:revisionPtr revIDLastSave="0" documentId="8_{192035CF-B4EC-4630-B6E7-AA5F8D864A9A}" xr6:coauthVersionLast="47" xr6:coauthVersionMax="47" xr10:uidLastSave="{00000000-0000-0000-0000-000000000000}"/>
  <bookViews>
    <workbookView xWindow="-120" yWindow="-120" windowWidth="29040" windowHeight="17790" activeTab="12" xr2:uid="{00000000-000D-0000-FFFF-FFFF00000000}"/>
  </bookViews>
  <sheets>
    <sheet name="Januar" sheetId="3" r:id="rId1"/>
    <sheet name="Februar" sheetId="2" r:id="rId2"/>
    <sheet name="März" sheetId="1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Gesamt" sheetId="13" r:id="rId13"/>
  </sheets>
  <calcPr calcId="181029"/>
</workbook>
</file>

<file path=xl/calcChain.xml><?xml version="1.0" encoding="utf-8"?>
<calcChain xmlns="http://schemas.openxmlformats.org/spreadsheetml/2006/main">
  <c r="I25" i="12" l="1"/>
  <c r="I28" i="3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6" i="12"/>
  <c r="I27" i="12"/>
  <c r="I28" i="12"/>
  <c r="I29" i="12"/>
  <c r="I30" i="12"/>
  <c r="I31" i="12"/>
  <c r="I32" i="12"/>
  <c r="I2" i="12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2" i="11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2" i="10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2" i="9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2" i="8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2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2" i="4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2" i="2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30" i="3"/>
  <c r="I31" i="3"/>
  <c r="I32" i="3"/>
  <c r="I2" i="3"/>
  <c r="B3" i="12" l="1"/>
  <c r="H3" i="12" s="1"/>
  <c r="B4" i="12"/>
  <c r="H4" i="12" s="1"/>
  <c r="B5" i="12"/>
  <c r="H5" i="12" s="1"/>
  <c r="B6" i="12"/>
  <c r="H6" i="12" s="1"/>
  <c r="B7" i="12"/>
  <c r="H7" i="12" s="1"/>
  <c r="B8" i="12"/>
  <c r="H8" i="12" s="1"/>
  <c r="B9" i="12"/>
  <c r="H9" i="12" s="1"/>
  <c r="B10" i="12"/>
  <c r="H10" i="12" s="1"/>
  <c r="B11" i="12"/>
  <c r="H11" i="12" s="1"/>
  <c r="B12" i="12"/>
  <c r="H12" i="12" s="1"/>
  <c r="B13" i="12"/>
  <c r="H13" i="12" s="1"/>
  <c r="B14" i="12"/>
  <c r="H14" i="12" s="1"/>
  <c r="B15" i="12"/>
  <c r="H15" i="12" s="1"/>
  <c r="B16" i="12"/>
  <c r="H16" i="12" s="1"/>
  <c r="B17" i="12"/>
  <c r="H17" i="12" s="1"/>
  <c r="B18" i="12"/>
  <c r="H18" i="12" s="1"/>
  <c r="B19" i="12"/>
  <c r="H19" i="12" s="1"/>
  <c r="B20" i="12"/>
  <c r="H20" i="12" s="1"/>
  <c r="B21" i="12"/>
  <c r="H21" i="12" s="1"/>
  <c r="B22" i="12"/>
  <c r="H22" i="12" s="1"/>
  <c r="B23" i="12"/>
  <c r="H23" i="12" s="1"/>
  <c r="B24" i="12"/>
  <c r="H24" i="12" s="1"/>
  <c r="B25" i="12"/>
  <c r="H25" i="12" s="1"/>
  <c r="B26" i="12"/>
  <c r="H26" i="12" s="1"/>
  <c r="B27" i="12"/>
  <c r="H27" i="12" s="1"/>
  <c r="B28" i="12"/>
  <c r="H28" i="12" s="1"/>
  <c r="B29" i="12"/>
  <c r="H29" i="12" s="1"/>
  <c r="B30" i="12"/>
  <c r="H30" i="12" s="1"/>
  <c r="B31" i="12"/>
  <c r="H31" i="12" s="1"/>
  <c r="B32" i="12"/>
  <c r="H32" i="12" s="1"/>
  <c r="B2" i="12"/>
  <c r="H2" i="12" s="1"/>
  <c r="B3" i="11"/>
  <c r="H3" i="11" s="1"/>
  <c r="B4" i="11"/>
  <c r="H4" i="11" s="1"/>
  <c r="B5" i="11"/>
  <c r="H5" i="11" s="1"/>
  <c r="B6" i="11"/>
  <c r="H6" i="11" s="1"/>
  <c r="B7" i="11"/>
  <c r="H7" i="11" s="1"/>
  <c r="B8" i="11"/>
  <c r="H8" i="11" s="1"/>
  <c r="B9" i="11"/>
  <c r="H9" i="11" s="1"/>
  <c r="B10" i="11"/>
  <c r="H10" i="11" s="1"/>
  <c r="B11" i="11"/>
  <c r="H11" i="11" s="1"/>
  <c r="B12" i="11"/>
  <c r="H12" i="11" s="1"/>
  <c r="B13" i="11"/>
  <c r="H13" i="11" s="1"/>
  <c r="B14" i="11"/>
  <c r="H14" i="11" s="1"/>
  <c r="B15" i="11"/>
  <c r="H15" i="11" s="1"/>
  <c r="B16" i="11"/>
  <c r="H16" i="11" s="1"/>
  <c r="B17" i="11"/>
  <c r="H17" i="11" s="1"/>
  <c r="B18" i="11"/>
  <c r="H18" i="11" s="1"/>
  <c r="B19" i="11"/>
  <c r="H19" i="11" s="1"/>
  <c r="B20" i="11"/>
  <c r="H20" i="11" s="1"/>
  <c r="B21" i="11"/>
  <c r="H21" i="11" s="1"/>
  <c r="B22" i="11"/>
  <c r="H22" i="11" s="1"/>
  <c r="B23" i="11"/>
  <c r="H23" i="11" s="1"/>
  <c r="B24" i="11"/>
  <c r="H24" i="11" s="1"/>
  <c r="B25" i="11"/>
  <c r="H25" i="11" s="1"/>
  <c r="B26" i="11"/>
  <c r="H26" i="11" s="1"/>
  <c r="B27" i="11"/>
  <c r="H27" i="11" s="1"/>
  <c r="B28" i="11"/>
  <c r="H28" i="11" s="1"/>
  <c r="B29" i="11"/>
  <c r="H29" i="11" s="1"/>
  <c r="B30" i="11"/>
  <c r="H30" i="11" s="1"/>
  <c r="B31" i="11"/>
  <c r="H31" i="11" s="1"/>
  <c r="B2" i="11"/>
  <c r="H2" i="11" s="1"/>
  <c r="B3" i="10"/>
  <c r="H3" i="10" s="1"/>
  <c r="B4" i="10"/>
  <c r="H4" i="10" s="1"/>
  <c r="B5" i="10"/>
  <c r="H5" i="10" s="1"/>
  <c r="B6" i="10"/>
  <c r="H6" i="10" s="1"/>
  <c r="B7" i="10"/>
  <c r="H7" i="10" s="1"/>
  <c r="B8" i="10"/>
  <c r="H8" i="10" s="1"/>
  <c r="B9" i="10"/>
  <c r="H9" i="10" s="1"/>
  <c r="B10" i="10"/>
  <c r="H10" i="10" s="1"/>
  <c r="B11" i="10"/>
  <c r="H11" i="10" s="1"/>
  <c r="B12" i="10"/>
  <c r="H12" i="10" s="1"/>
  <c r="B13" i="10"/>
  <c r="H13" i="10" s="1"/>
  <c r="B14" i="10"/>
  <c r="H14" i="10" s="1"/>
  <c r="B15" i="10"/>
  <c r="H15" i="10" s="1"/>
  <c r="B16" i="10"/>
  <c r="H16" i="10" s="1"/>
  <c r="B17" i="10"/>
  <c r="H17" i="10" s="1"/>
  <c r="B18" i="10"/>
  <c r="H18" i="10" s="1"/>
  <c r="B19" i="10"/>
  <c r="H19" i="10" s="1"/>
  <c r="B20" i="10"/>
  <c r="H20" i="10" s="1"/>
  <c r="B21" i="10"/>
  <c r="H21" i="10" s="1"/>
  <c r="B22" i="10"/>
  <c r="H22" i="10" s="1"/>
  <c r="B23" i="10"/>
  <c r="H23" i="10" s="1"/>
  <c r="B24" i="10"/>
  <c r="H24" i="10" s="1"/>
  <c r="B25" i="10"/>
  <c r="H25" i="10" s="1"/>
  <c r="B26" i="10"/>
  <c r="H26" i="10" s="1"/>
  <c r="B27" i="10"/>
  <c r="H27" i="10" s="1"/>
  <c r="B28" i="10"/>
  <c r="H28" i="10" s="1"/>
  <c r="B29" i="10"/>
  <c r="H29" i="10" s="1"/>
  <c r="B30" i="10"/>
  <c r="H30" i="10" s="1"/>
  <c r="B31" i="10"/>
  <c r="H31" i="10" s="1"/>
  <c r="B32" i="10"/>
  <c r="H32" i="10" s="1"/>
  <c r="B2" i="10"/>
  <c r="H2" i="10" s="1"/>
  <c r="B3" i="9"/>
  <c r="H3" i="9" s="1"/>
  <c r="B4" i="9"/>
  <c r="H4" i="9" s="1"/>
  <c r="B5" i="9"/>
  <c r="H5" i="9" s="1"/>
  <c r="B6" i="9"/>
  <c r="H6" i="9" s="1"/>
  <c r="B7" i="9"/>
  <c r="H7" i="9" s="1"/>
  <c r="B8" i="9"/>
  <c r="H8" i="9" s="1"/>
  <c r="B9" i="9"/>
  <c r="H9" i="9" s="1"/>
  <c r="B10" i="9"/>
  <c r="H10" i="9" s="1"/>
  <c r="B11" i="9"/>
  <c r="H11" i="9" s="1"/>
  <c r="B12" i="9"/>
  <c r="H12" i="9" s="1"/>
  <c r="B13" i="9"/>
  <c r="H13" i="9" s="1"/>
  <c r="B14" i="9"/>
  <c r="H14" i="9" s="1"/>
  <c r="B15" i="9"/>
  <c r="H15" i="9" s="1"/>
  <c r="B16" i="9"/>
  <c r="H16" i="9" s="1"/>
  <c r="B17" i="9"/>
  <c r="H17" i="9" s="1"/>
  <c r="B18" i="9"/>
  <c r="H18" i="9" s="1"/>
  <c r="B19" i="9"/>
  <c r="H19" i="9" s="1"/>
  <c r="B20" i="9"/>
  <c r="H20" i="9" s="1"/>
  <c r="B21" i="9"/>
  <c r="H21" i="9" s="1"/>
  <c r="B22" i="9"/>
  <c r="H22" i="9" s="1"/>
  <c r="B23" i="9"/>
  <c r="H23" i="9" s="1"/>
  <c r="B24" i="9"/>
  <c r="H24" i="9" s="1"/>
  <c r="B25" i="9"/>
  <c r="H25" i="9" s="1"/>
  <c r="B26" i="9"/>
  <c r="H26" i="9" s="1"/>
  <c r="B27" i="9"/>
  <c r="H27" i="9" s="1"/>
  <c r="B28" i="9"/>
  <c r="H28" i="9" s="1"/>
  <c r="B29" i="9"/>
  <c r="H29" i="9" s="1"/>
  <c r="B30" i="9"/>
  <c r="H30" i="9" s="1"/>
  <c r="B31" i="9"/>
  <c r="H31" i="9" s="1"/>
  <c r="B2" i="9"/>
  <c r="H2" i="9" s="1"/>
  <c r="B3" i="8"/>
  <c r="H3" i="8" s="1"/>
  <c r="B4" i="8"/>
  <c r="H4" i="8" s="1"/>
  <c r="B5" i="8"/>
  <c r="H5" i="8" s="1"/>
  <c r="B6" i="8"/>
  <c r="H6" i="8" s="1"/>
  <c r="B7" i="8"/>
  <c r="H7" i="8" s="1"/>
  <c r="B8" i="8"/>
  <c r="H8" i="8" s="1"/>
  <c r="B9" i="8"/>
  <c r="H9" i="8" s="1"/>
  <c r="B10" i="8"/>
  <c r="H10" i="8" s="1"/>
  <c r="B11" i="8"/>
  <c r="H11" i="8" s="1"/>
  <c r="B12" i="8"/>
  <c r="H12" i="8" s="1"/>
  <c r="B13" i="8"/>
  <c r="H13" i="8" s="1"/>
  <c r="B14" i="8"/>
  <c r="H14" i="8" s="1"/>
  <c r="B15" i="8"/>
  <c r="H15" i="8" s="1"/>
  <c r="B16" i="8"/>
  <c r="H16" i="8" s="1"/>
  <c r="B17" i="8"/>
  <c r="H17" i="8" s="1"/>
  <c r="B18" i="8"/>
  <c r="H18" i="8" s="1"/>
  <c r="B19" i="8"/>
  <c r="H19" i="8" s="1"/>
  <c r="B20" i="8"/>
  <c r="H20" i="8" s="1"/>
  <c r="B21" i="8"/>
  <c r="H21" i="8" s="1"/>
  <c r="B22" i="8"/>
  <c r="H22" i="8" s="1"/>
  <c r="B23" i="8"/>
  <c r="H23" i="8" s="1"/>
  <c r="B24" i="8"/>
  <c r="H24" i="8" s="1"/>
  <c r="B25" i="8"/>
  <c r="H25" i="8" s="1"/>
  <c r="B26" i="8"/>
  <c r="H26" i="8" s="1"/>
  <c r="B27" i="8"/>
  <c r="H27" i="8" s="1"/>
  <c r="B28" i="8"/>
  <c r="H28" i="8" s="1"/>
  <c r="B29" i="8"/>
  <c r="H29" i="8" s="1"/>
  <c r="B30" i="8"/>
  <c r="H30" i="8" s="1"/>
  <c r="B31" i="8"/>
  <c r="H31" i="8" s="1"/>
  <c r="B32" i="8"/>
  <c r="H32" i="8" s="1"/>
  <c r="B2" i="8"/>
  <c r="H2" i="8" s="1"/>
  <c r="B3" i="7"/>
  <c r="H3" i="7" s="1"/>
  <c r="B4" i="7"/>
  <c r="H4" i="7" s="1"/>
  <c r="B5" i="7"/>
  <c r="H5" i="7" s="1"/>
  <c r="B6" i="7"/>
  <c r="H6" i="7" s="1"/>
  <c r="B7" i="7"/>
  <c r="H7" i="7" s="1"/>
  <c r="B8" i="7"/>
  <c r="H8" i="7" s="1"/>
  <c r="B9" i="7"/>
  <c r="H9" i="7" s="1"/>
  <c r="B10" i="7"/>
  <c r="H10" i="7" s="1"/>
  <c r="B11" i="7"/>
  <c r="H11" i="7" s="1"/>
  <c r="B12" i="7"/>
  <c r="H12" i="7" s="1"/>
  <c r="B13" i="7"/>
  <c r="H13" i="7" s="1"/>
  <c r="B14" i="7"/>
  <c r="H14" i="7" s="1"/>
  <c r="B15" i="7"/>
  <c r="H15" i="7" s="1"/>
  <c r="B16" i="7"/>
  <c r="H16" i="7" s="1"/>
  <c r="B17" i="7"/>
  <c r="H17" i="7" s="1"/>
  <c r="B18" i="7"/>
  <c r="H18" i="7" s="1"/>
  <c r="B19" i="7"/>
  <c r="H19" i="7" s="1"/>
  <c r="B20" i="7"/>
  <c r="H20" i="7" s="1"/>
  <c r="B21" i="7"/>
  <c r="H21" i="7" s="1"/>
  <c r="B22" i="7"/>
  <c r="H22" i="7" s="1"/>
  <c r="B23" i="7"/>
  <c r="H23" i="7" s="1"/>
  <c r="B24" i="7"/>
  <c r="H24" i="7" s="1"/>
  <c r="B25" i="7"/>
  <c r="H25" i="7" s="1"/>
  <c r="B26" i="7"/>
  <c r="H26" i="7" s="1"/>
  <c r="B27" i="7"/>
  <c r="H27" i="7" s="1"/>
  <c r="B28" i="7"/>
  <c r="H28" i="7" s="1"/>
  <c r="B29" i="7"/>
  <c r="H29" i="7" s="1"/>
  <c r="B30" i="7"/>
  <c r="H30" i="7" s="1"/>
  <c r="B31" i="7"/>
  <c r="H31" i="7" s="1"/>
  <c r="B32" i="7"/>
  <c r="H32" i="7" s="1"/>
  <c r="B2" i="7"/>
  <c r="H2" i="7" s="1"/>
  <c r="B3" i="6"/>
  <c r="H3" i="6" s="1"/>
  <c r="B4" i="6"/>
  <c r="H4" i="6" s="1"/>
  <c r="B5" i="6"/>
  <c r="H5" i="6" s="1"/>
  <c r="B6" i="6"/>
  <c r="H6" i="6" s="1"/>
  <c r="B7" i="6"/>
  <c r="H7" i="6" s="1"/>
  <c r="B8" i="6"/>
  <c r="H8" i="6" s="1"/>
  <c r="B9" i="6"/>
  <c r="H9" i="6" s="1"/>
  <c r="B10" i="6"/>
  <c r="H10" i="6" s="1"/>
  <c r="B11" i="6"/>
  <c r="H11" i="6" s="1"/>
  <c r="B12" i="6"/>
  <c r="H12" i="6" s="1"/>
  <c r="B13" i="6"/>
  <c r="H13" i="6" s="1"/>
  <c r="B14" i="6"/>
  <c r="H14" i="6" s="1"/>
  <c r="B15" i="6"/>
  <c r="H15" i="6" s="1"/>
  <c r="B16" i="6"/>
  <c r="H16" i="6" s="1"/>
  <c r="B17" i="6"/>
  <c r="H17" i="6" s="1"/>
  <c r="B18" i="6"/>
  <c r="H18" i="6" s="1"/>
  <c r="B19" i="6"/>
  <c r="H19" i="6" s="1"/>
  <c r="B20" i="6"/>
  <c r="H20" i="6" s="1"/>
  <c r="B21" i="6"/>
  <c r="H21" i="6" s="1"/>
  <c r="B22" i="6"/>
  <c r="H22" i="6" s="1"/>
  <c r="B23" i="6"/>
  <c r="H23" i="6" s="1"/>
  <c r="B24" i="6"/>
  <c r="H24" i="6" s="1"/>
  <c r="B25" i="6"/>
  <c r="H25" i="6" s="1"/>
  <c r="B26" i="6"/>
  <c r="H26" i="6" s="1"/>
  <c r="B27" i="6"/>
  <c r="H27" i="6" s="1"/>
  <c r="B28" i="6"/>
  <c r="H28" i="6" s="1"/>
  <c r="B29" i="6"/>
  <c r="H29" i="6" s="1"/>
  <c r="B30" i="6"/>
  <c r="H30" i="6" s="1"/>
  <c r="B31" i="6"/>
  <c r="H31" i="6" s="1"/>
  <c r="B2" i="6"/>
  <c r="H2" i="6" s="1"/>
  <c r="B3" i="5"/>
  <c r="H3" i="5" s="1"/>
  <c r="B4" i="5"/>
  <c r="H4" i="5" s="1"/>
  <c r="B5" i="5"/>
  <c r="H5" i="5" s="1"/>
  <c r="B6" i="5"/>
  <c r="H6" i="5" s="1"/>
  <c r="B7" i="5"/>
  <c r="H7" i="5" s="1"/>
  <c r="B8" i="5"/>
  <c r="H8" i="5" s="1"/>
  <c r="B9" i="5"/>
  <c r="H9" i="5" s="1"/>
  <c r="B10" i="5"/>
  <c r="H10" i="5" s="1"/>
  <c r="B11" i="5"/>
  <c r="H11" i="5" s="1"/>
  <c r="B12" i="5"/>
  <c r="H12" i="5" s="1"/>
  <c r="B13" i="5"/>
  <c r="H13" i="5" s="1"/>
  <c r="B14" i="5"/>
  <c r="H14" i="5" s="1"/>
  <c r="B15" i="5"/>
  <c r="H15" i="5" s="1"/>
  <c r="B16" i="5"/>
  <c r="H16" i="5" s="1"/>
  <c r="B17" i="5"/>
  <c r="H17" i="5" s="1"/>
  <c r="B18" i="5"/>
  <c r="H18" i="5" s="1"/>
  <c r="B19" i="5"/>
  <c r="H19" i="5" s="1"/>
  <c r="B20" i="5"/>
  <c r="H20" i="5" s="1"/>
  <c r="B21" i="5"/>
  <c r="H21" i="5" s="1"/>
  <c r="B22" i="5"/>
  <c r="H22" i="5" s="1"/>
  <c r="B23" i="5"/>
  <c r="H23" i="5" s="1"/>
  <c r="B24" i="5"/>
  <c r="H24" i="5" s="1"/>
  <c r="B25" i="5"/>
  <c r="H25" i="5" s="1"/>
  <c r="B26" i="5"/>
  <c r="H26" i="5" s="1"/>
  <c r="B27" i="5"/>
  <c r="H27" i="5" s="1"/>
  <c r="B28" i="5"/>
  <c r="H28" i="5" s="1"/>
  <c r="B29" i="5"/>
  <c r="H29" i="5" s="1"/>
  <c r="B30" i="5"/>
  <c r="H30" i="5" s="1"/>
  <c r="B31" i="5"/>
  <c r="H31" i="5" s="1"/>
  <c r="B32" i="5"/>
  <c r="H32" i="5" s="1"/>
  <c r="B2" i="5"/>
  <c r="H2" i="5" s="1"/>
  <c r="B3" i="4"/>
  <c r="H3" i="4" s="1"/>
  <c r="B4" i="4"/>
  <c r="H4" i="4" s="1"/>
  <c r="B5" i="4"/>
  <c r="H5" i="4" s="1"/>
  <c r="B6" i="4"/>
  <c r="H6" i="4" s="1"/>
  <c r="B7" i="4"/>
  <c r="H7" i="4" s="1"/>
  <c r="B8" i="4"/>
  <c r="H8" i="4" s="1"/>
  <c r="B9" i="4"/>
  <c r="H9" i="4" s="1"/>
  <c r="B10" i="4"/>
  <c r="H10" i="4" s="1"/>
  <c r="B11" i="4"/>
  <c r="H11" i="4" s="1"/>
  <c r="B12" i="4"/>
  <c r="H12" i="4" s="1"/>
  <c r="B13" i="4"/>
  <c r="H13" i="4" s="1"/>
  <c r="B14" i="4"/>
  <c r="H14" i="4" s="1"/>
  <c r="B15" i="4"/>
  <c r="H15" i="4" s="1"/>
  <c r="B16" i="4"/>
  <c r="H16" i="4" s="1"/>
  <c r="B17" i="4"/>
  <c r="H17" i="4" s="1"/>
  <c r="B18" i="4"/>
  <c r="H18" i="4" s="1"/>
  <c r="B19" i="4"/>
  <c r="H19" i="4" s="1"/>
  <c r="B20" i="4"/>
  <c r="H20" i="4" s="1"/>
  <c r="B21" i="4"/>
  <c r="H21" i="4" s="1"/>
  <c r="B22" i="4"/>
  <c r="H22" i="4" s="1"/>
  <c r="B23" i="4"/>
  <c r="H23" i="4" s="1"/>
  <c r="B24" i="4"/>
  <c r="H24" i="4" s="1"/>
  <c r="B25" i="4"/>
  <c r="H25" i="4" s="1"/>
  <c r="B26" i="4"/>
  <c r="H26" i="4" s="1"/>
  <c r="B27" i="4"/>
  <c r="H27" i="4" s="1"/>
  <c r="B28" i="4"/>
  <c r="H28" i="4" s="1"/>
  <c r="B29" i="4"/>
  <c r="H29" i="4" s="1"/>
  <c r="B30" i="4"/>
  <c r="H30" i="4" s="1"/>
  <c r="B31" i="4"/>
  <c r="H31" i="4" s="1"/>
  <c r="B2" i="4"/>
  <c r="H2" i="4" s="1"/>
  <c r="B3" i="1"/>
  <c r="H3" i="1" s="1"/>
  <c r="B4" i="1"/>
  <c r="H4" i="1" s="1"/>
  <c r="B5" i="1"/>
  <c r="H5" i="1" s="1"/>
  <c r="B6" i="1"/>
  <c r="H6" i="1" s="1"/>
  <c r="B7" i="1"/>
  <c r="H7" i="1" s="1"/>
  <c r="B8" i="1"/>
  <c r="H8" i="1" s="1"/>
  <c r="B9" i="1"/>
  <c r="H9" i="1" s="1"/>
  <c r="B10" i="1"/>
  <c r="H10" i="1" s="1"/>
  <c r="B11" i="1"/>
  <c r="H11" i="1" s="1"/>
  <c r="B12" i="1"/>
  <c r="H12" i="1" s="1"/>
  <c r="B13" i="1"/>
  <c r="H13" i="1" s="1"/>
  <c r="B14" i="1"/>
  <c r="H14" i="1" s="1"/>
  <c r="B15" i="1"/>
  <c r="H15" i="1" s="1"/>
  <c r="B16" i="1"/>
  <c r="H16" i="1" s="1"/>
  <c r="B17" i="1"/>
  <c r="H17" i="1" s="1"/>
  <c r="B18" i="1"/>
  <c r="H18" i="1" s="1"/>
  <c r="B19" i="1"/>
  <c r="H19" i="1" s="1"/>
  <c r="B20" i="1"/>
  <c r="H20" i="1" s="1"/>
  <c r="B21" i="1"/>
  <c r="H21" i="1" s="1"/>
  <c r="B22" i="1"/>
  <c r="H22" i="1" s="1"/>
  <c r="B23" i="1"/>
  <c r="H23" i="1" s="1"/>
  <c r="B24" i="1"/>
  <c r="H24" i="1" s="1"/>
  <c r="B25" i="1"/>
  <c r="H25" i="1" s="1"/>
  <c r="B26" i="1"/>
  <c r="H26" i="1" s="1"/>
  <c r="B27" i="1"/>
  <c r="H27" i="1" s="1"/>
  <c r="B28" i="1"/>
  <c r="H28" i="1" s="1"/>
  <c r="B29" i="1"/>
  <c r="H29" i="1" s="1"/>
  <c r="B30" i="1"/>
  <c r="H30" i="1" s="1"/>
  <c r="B31" i="1"/>
  <c r="H31" i="1" s="1"/>
  <c r="B32" i="1"/>
  <c r="H32" i="1" s="1"/>
  <c r="B2" i="1"/>
  <c r="H2" i="1" s="1"/>
  <c r="B3" i="2"/>
  <c r="H3" i="2" s="1"/>
  <c r="B4" i="2"/>
  <c r="H4" i="2" s="1"/>
  <c r="B5" i="2"/>
  <c r="H5" i="2" s="1"/>
  <c r="B6" i="2"/>
  <c r="H6" i="2" s="1"/>
  <c r="B7" i="2"/>
  <c r="H7" i="2" s="1"/>
  <c r="B8" i="2"/>
  <c r="H8" i="2" s="1"/>
  <c r="B9" i="2"/>
  <c r="H9" i="2" s="1"/>
  <c r="B10" i="2"/>
  <c r="H10" i="2" s="1"/>
  <c r="B11" i="2"/>
  <c r="H11" i="2" s="1"/>
  <c r="B12" i="2"/>
  <c r="H12" i="2" s="1"/>
  <c r="B13" i="2"/>
  <c r="H13" i="2" s="1"/>
  <c r="B14" i="2"/>
  <c r="H14" i="2" s="1"/>
  <c r="B15" i="2"/>
  <c r="H15" i="2" s="1"/>
  <c r="B16" i="2"/>
  <c r="H16" i="2" s="1"/>
  <c r="B17" i="2"/>
  <c r="H17" i="2" s="1"/>
  <c r="B18" i="2"/>
  <c r="H18" i="2" s="1"/>
  <c r="B19" i="2"/>
  <c r="H19" i="2" s="1"/>
  <c r="B20" i="2"/>
  <c r="H20" i="2" s="1"/>
  <c r="B21" i="2"/>
  <c r="H21" i="2" s="1"/>
  <c r="B22" i="2"/>
  <c r="H22" i="2" s="1"/>
  <c r="B23" i="2"/>
  <c r="H23" i="2" s="1"/>
  <c r="B24" i="2"/>
  <c r="H24" i="2" s="1"/>
  <c r="B25" i="2"/>
  <c r="H25" i="2" s="1"/>
  <c r="B26" i="2"/>
  <c r="H26" i="2" s="1"/>
  <c r="B27" i="2"/>
  <c r="H27" i="2" s="1"/>
  <c r="B28" i="2"/>
  <c r="H28" i="2" s="1"/>
  <c r="B29" i="2"/>
  <c r="H29" i="2" s="1"/>
  <c r="B2" i="2"/>
  <c r="H2" i="2" s="1"/>
  <c r="B2" i="3"/>
  <c r="H2" i="3" s="1"/>
  <c r="B3" i="3"/>
  <c r="H3" i="3" s="1"/>
  <c r="B4" i="3"/>
  <c r="H4" i="3" s="1"/>
  <c r="B5" i="3"/>
  <c r="H5" i="3" s="1"/>
  <c r="B6" i="3"/>
  <c r="H6" i="3" s="1"/>
  <c r="B7" i="3"/>
  <c r="H7" i="3" s="1"/>
  <c r="B8" i="3"/>
  <c r="H8" i="3" s="1"/>
  <c r="B9" i="3"/>
  <c r="H9" i="3" s="1"/>
  <c r="B10" i="3"/>
  <c r="H10" i="3" s="1"/>
  <c r="B11" i="3"/>
  <c r="H11" i="3" s="1"/>
  <c r="B12" i="3"/>
  <c r="H12" i="3" s="1"/>
  <c r="B13" i="3"/>
  <c r="H13" i="3" s="1"/>
  <c r="B14" i="3"/>
  <c r="H14" i="3" s="1"/>
  <c r="B15" i="3"/>
  <c r="H15" i="3" s="1"/>
  <c r="B16" i="3"/>
  <c r="H16" i="3" s="1"/>
  <c r="B17" i="3"/>
  <c r="H17" i="3" s="1"/>
  <c r="B18" i="3"/>
  <c r="H18" i="3" s="1"/>
  <c r="B19" i="3"/>
  <c r="H19" i="3" s="1"/>
  <c r="B20" i="3"/>
  <c r="H20" i="3" s="1"/>
  <c r="B21" i="3"/>
  <c r="H21" i="3" s="1"/>
  <c r="B22" i="3"/>
  <c r="H22" i="3" s="1"/>
  <c r="B23" i="3"/>
  <c r="H23" i="3" s="1"/>
  <c r="B24" i="3"/>
  <c r="H24" i="3" s="1"/>
  <c r="B25" i="3"/>
  <c r="H25" i="3" s="1"/>
  <c r="B26" i="3"/>
  <c r="H26" i="3" s="1"/>
  <c r="B27" i="3"/>
  <c r="H27" i="3" s="1"/>
  <c r="B28" i="3"/>
  <c r="H28" i="3" s="1"/>
  <c r="B29" i="3"/>
  <c r="B30" i="3"/>
  <c r="H30" i="3" s="1"/>
  <c r="B31" i="3"/>
  <c r="H31" i="3" s="1"/>
  <c r="B32" i="3"/>
  <c r="H32" i="3" s="1"/>
  <c r="I29" i="3" l="1"/>
  <c r="H29" i="3"/>
  <c r="L10" i="12"/>
  <c r="D17" i="13" s="1"/>
  <c r="L10" i="4"/>
  <c r="D9" i="13" s="1"/>
  <c r="L10" i="5"/>
  <c r="D10" i="13" s="1"/>
  <c r="L10" i="6"/>
  <c r="D11" i="13" s="1"/>
  <c r="L6" i="12"/>
  <c r="C17" i="13" s="1"/>
  <c r="L10" i="11"/>
  <c r="D16" i="13" s="1"/>
  <c r="L6" i="11"/>
  <c r="C16" i="13" s="1"/>
  <c r="L10" i="10"/>
  <c r="D15" i="13" s="1"/>
  <c r="L6" i="10"/>
  <c r="C15" i="13" s="1"/>
  <c r="L10" i="9"/>
  <c r="D14" i="13" s="1"/>
  <c r="L6" i="9"/>
  <c r="C14" i="13" s="1"/>
  <c r="L10" i="8"/>
  <c r="D13" i="13" s="1"/>
  <c r="L6" i="8"/>
  <c r="C13" i="13" s="1"/>
  <c r="L10" i="7"/>
  <c r="D12" i="13" s="1"/>
  <c r="L6" i="7"/>
  <c r="C12" i="13" s="1"/>
  <c r="L6" i="6"/>
  <c r="C11" i="13" s="1"/>
  <c r="L6" i="5"/>
  <c r="C10" i="13" s="1"/>
  <c r="L6" i="4"/>
  <c r="C9" i="13" s="1"/>
  <c r="L10" i="2"/>
  <c r="D7" i="13" s="1"/>
  <c r="L6" i="2"/>
  <c r="C7" i="13" s="1"/>
  <c r="L10" i="3"/>
  <c r="D6" i="13" s="1"/>
  <c r="L6" i="3"/>
  <c r="C6" i="13" s="1"/>
  <c r="L6" i="1"/>
  <c r="L10" i="1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D8" i="13"/>
  <c r="C8" i="13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0" i="1"/>
  <c r="G11" i="1"/>
  <c r="G17" i="1"/>
  <c r="G19" i="1"/>
  <c r="G20" i="1"/>
  <c r="G21" i="1"/>
  <c r="G24" i="1"/>
  <c r="G9" i="1"/>
  <c r="G13" i="1"/>
  <c r="G3" i="1"/>
  <c r="G4" i="1"/>
  <c r="G5" i="1"/>
  <c r="G6" i="1"/>
  <c r="G7" i="1"/>
  <c r="G8" i="1"/>
  <c r="G12" i="1"/>
  <c r="G14" i="1"/>
  <c r="G15" i="1"/>
  <c r="G16" i="1"/>
  <c r="G18" i="1"/>
  <c r="G22" i="1"/>
  <c r="G23" i="1"/>
  <c r="G25" i="1"/>
  <c r="G26" i="1"/>
  <c r="G27" i="1"/>
  <c r="G28" i="1"/>
  <c r="G29" i="1"/>
  <c r="G30" i="1"/>
  <c r="G31" i="1"/>
  <c r="G32" i="1"/>
  <c r="G2" i="1"/>
  <c r="L12" i="1" l="1"/>
  <c r="L12" i="2"/>
  <c r="L12" i="3"/>
  <c r="L12" i="4"/>
  <c r="L12" i="11"/>
  <c r="L12" i="7"/>
  <c r="L12" i="6"/>
  <c r="L12" i="9"/>
  <c r="L12" i="8"/>
  <c r="L12" i="10"/>
  <c r="L12" i="5"/>
  <c r="L12" i="12"/>
  <c r="L8" i="9"/>
  <c r="L8" i="11"/>
  <c r="L8" i="7"/>
  <c r="L8" i="1"/>
  <c r="L8" i="3"/>
  <c r="L8" i="8"/>
  <c r="L8" i="10"/>
  <c r="L8" i="6"/>
  <c r="L8" i="2"/>
  <c r="L8" i="5"/>
  <c r="L8" i="12"/>
  <c r="L8" i="4"/>
  <c r="L2" i="11"/>
  <c r="B16" i="13" s="1"/>
  <c r="L2" i="12"/>
  <c r="B17" i="13" s="1"/>
  <c r="D19" i="13"/>
  <c r="C19" i="13"/>
  <c r="L2" i="6"/>
  <c r="B11" i="13" s="1"/>
  <c r="L2" i="2"/>
  <c r="B7" i="13" s="1"/>
  <c r="L2" i="1"/>
  <c r="B8" i="13" s="1"/>
  <c r="L2" i="4"/>
  <c r="B9" i="13" s="1"/>
  <c r="L2" i="5"/>
  <c r="B10" i="13" s="1"/>
  <c r="L2" i="8"/>
  <c r="B13" i="13" s="1"/>
  <c r="L2" i="9"/>
  <c r="B14" i="13" s="1"/>
  <c r="D20" i="13" l="1"/>
  <c r="L2" i="7"/>
  <c r="B12" i="13" s="1"/>
  <c r="L2" i="10"/>
  <c r="B15" i="13" s="1"/>
  <c r="L2" i="3" l="1"/>
  <c r="B6" i="13" s="1"/>
  <c r="L4" i="2" l="1"/>
  <c r="L4" i="12"/>
  <c r="L4" i="3"/>
  <c r="L4" i="10"/>
  <c r="L4" i="11"/>
  <c r="L4" i="8"/>
  <c r="L4" i="9"/>
  <c r="L4" i="6"/>
  <c r="L4" i="7"/>
  <c r="L4" i="4"/>
  <c r="L4" i="5"/>
  <c r="L4" i="1"/>
  <c r="B19" i="13"/>
</calcChain>
</file>

<file path=xl/sharedStrings.xml><?xml version="1.0" encoding="utf-8"?>
<sst xmlns="http://schemas.openxmlformats.org/spreadsheetml/2006/main" count="206" uniqueCount="41">
  <si>
    <t>Datum</t>
  </si>
  <si>
    <t>Tag</t>
  </si>
  <si>
    <t xml:space="preserve">Kommen </t>
  </si>
  <si>
    <t>Gehen</t>
  </si>
  <si>
    <t>Pause</t>
  </si>
  <si>
    <t>Arbeitszeit</t>
  </si>
  <si>
    <t>Soll</t>
  </si>
  <si>
    <t>Überstunden</t>
  </si>
  <si>
    <t>Überstunden Monat:</t>
  </si>
  <si>
    <t>Resturlaub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</si>
  <si>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</si>
  <si>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</si>
  <si>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</si>
  <si>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</si>
  <si>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</si>
  <si>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</si>
  <si>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</si>
  <si>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</si>
  <si>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</si>
  <si>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</si>
  <si>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</si>
  <si>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</si>
  <si>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Kranktage</t>
  </si>
  <si>
    <t>Urlaub</t>
  </si>
  <si>
    <t>Gesamt</t>
  </si>
  <si>
    <t xml:space="preserve">Überstunden </t>
  </si>
  <si>
    <t>Kranktage Monat:</t>
  </si>
  <si>
    <t>Urlaubstage Monat:</t>
  </si>
  <si>
    <t>Wöchentliche Arbeitszeit:</t>
  </si>
  <si>
    <t>Urlaubsanspruch pro Jahr:</t>
  </si>
  <si>
    <t>Krank/Urlaub/Feiertag</t>
  </si>
  <si>
    <t>Zur Vollversion</t>
  </si>
  <si>
    <t>Quelle</t>
  </si>
  <si>
    <t>Dr. Damian Kaufmann</t>
  </si>
  <si>
    <t>Zeilenabstand.net - Kultur &amp; Digitales</t>
  </si>
  <si>
    <t>www.zeilenabstand.net</t>
  </si>
  <si>
    <t>info@zeilenabstand.net</t>
  </si>
  <si>
    <t>Überstundenkonto:</t>
  </si>
  <si>
    <t>Kranktage Jahr bisher:</t>
  </si>
  <si>
    <t>Resturlaub am Monatsende:</t>
  </si>
  <si>
    <t>Freiversion Jahr 2025 - ver2010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</si>
</sst>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164" fontId="0" fillId="0" borderId="0" xfId="0" applyNumberFormat="1"/>
    <xf numFmtId="1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/>
    <xf numFmtId="20" fontId="0" fillId="0" borderId="0" xfId="0" applyNumberFormat="1"/>
    <xf numFmtId="0" fontId="2" fillId="0" borderId="0" xfId="0" applyFont="1"/>
    <xf numFmtId="0" fontId="1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5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1" fillId="4" borderId="0" xfId="0" applyFont="1" applyFill="1" applyProtection="1">
      <protection locked="0"/>
    </xf>
    <xf numFmtId="0" fontId="1" fillId="6" borderId="0" xfId="0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0" fillId="3" borderId="0" xfId="0" applyFill="1"/>
    <xf numFmtId="0" fontId="4" fillId="0" borderId="0" xfId="1" applyFill="1" applyAlignment="1"/>
    <xf numFmtId="0" fontId="1" fillId="0" borderId="0" xfId="0" applyFont="1" applyProtection="1">
      <protection locked="0"/>
    </xf>
    <xf numFmtId="0" fontId="4" fillId="3" borderId="0" xfId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5" fillId="8" borderId="0" xfId="1" applyFont="1" applyFill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6" fillId="7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0C093B1-E16D-474E-80EE-D2228EB4ED59}"/>
            </a:ext>
          </a:extLst>
        </xdr:cNvPr>
        <xdr:cNvSpPr txBox="1"/>
      </xdr:nvSpPr>
      <xdr:spPr>
        <a:xfrm>
          <a:off x="4781550" y="0"/>
          <a:ext cx="6096000" cy="3810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Ausfüllen der Monatsblätter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Bei den täglichen Arbeitszeiten tragen Sie Beginn, Ende und ggf. Pause ein (Spalten D, E und F). Der Eintrag in allen drei Zellen muss stets in folgender Form erfolgen: "Stunden:Minuten". Beispiel: 8:45 (Kommen), 17:35 (Gehen) und 0:30 (Pause).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In Spalte C sind nur folgende Angaben zulässig: "Feiertag", "krank", "Urlaub", "Überstundenabbau"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Feiertag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Hier dürfen keine individuellen Bezeichnungen genutzt werden, sondern lediglich der Sammelbegriff "Feiertag". Dabei wird das Soll der Arbeitszeit automatisch auf 0 gesetzt.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krank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Das Soll wird ebenfalls auf 0 gesetzt.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Urlaub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Die Berechnung findet statt wie bei einem Feiertag. Es wird ein Urlaubstag vom Konto abgezogen.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Abbau von Überstunden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Möchten Sie Überstunden abbauen, tragen Sie "Überstundenabbau" in Spalte C ein (an einem Tag, an dem eigentlich ein Soll zu erfüllen wäre). Es werden dann automatisch Minusstunden berechnet. Alternativ können Sie auch in Spalte E "0:00" eingeben und lassen die anderen Zellen des Tages leer. 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  <xdr:twoCellAnchor>
    <xdr:from>
      <xdr:col>5</xdr:col>
      <xdr:colOff>0</xdr:colOff>
      <xdr:row>21</xdr:row>
      <xdr:rowOff>190499</xdr:rowOff>
    </xdr:from>
    <xdr:to>
      <xdr:col>10</xdr:col>
      <xdr:colOff>0</xdr:colOff>
      <xdr:row>39</xdr:row>
      <xdr:rowOff>57150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BEC43A9-0838-4279-93C5-A2DB309E98EA}"/>
            </a:ext>
          </a:extLst>
        </xdr:cNvPr>
        <xdr:cNvSpPr txBox="1"/>
      </xdr:nvSpPr>
      <xdr:spPr>
        <a:xfrm>
          <a:off x="4781550" y="4190999"/>
          <a:ext cx="3810000" cy="329565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800" b="1"/>
            <a:t>Freie Version und Vollversion</a:t>
          </a:r>
        </a:p>
        <a:p>
          <a:endParaRPr lang="de-DE" sz="1100"/>
        </a:p>
        <a:p>
          <a:r>
            <a:rPr lang="de-DE" sz="1100" b="1">
              <a:solidFill>
                <a:sysClr val="windowText" lastClr="000000"/>
              </a:solidFill>
            </a:rPr>
            <a:t>Dies ist eine funktionseingeschränkte freie und kostenlose Version der Arbeitszeittabelle. </a:t>
          </a:r>
        </a:p>
        <a:p>
          <a:endParaRPr lang="de-DE" sz="1100" b="1">
            <a:solidFill>
              <a:sysClr val="windowText" lastClr="000000"/>
            </a:solidFill>
          </a:endParaRPr>
        </a:p>
        <a:p>
          <a:r>
            <a:rPr lang="de-DE" sz="1100" b="1">
              <a:solidFill>
                <a:sysClr val="windowText" lastClr="000000"/>
              </a:solidFill>
            </a:rPr>
            <a:t>Die Vollversion</a:t>
          </a:r>
          <a:r>
            <a:rPr lang="de-DE" sz="1100" b="1" baseline="0">
              <a:solidFill>
                <a:sysClr val="windowText" lastClr="000000"/>
              </a:solidFill>
            </a:rPr>
            <a:t> </a:t>
          </a:r>
          <a:r>
            <a:rPr lang="de-DE" sz="1100" b="0" baseline="0">
              <a:solidFill>
                <a:sysClr val="windowText" lastClr="000000"/>
              </a:solidFill>
            </a:rPr>
            <a:t>erhalten Sie über den Link rechts von diesem Textfeld. Sie ist für die Monate Januar bis Oktober ebenfalls frei nutzbar. Danach muss eine Lizenz erworben werden. </a:t>
          </a:r>
        </a:p>
        <a:p>
          <a:endParaRPr lang="de-DE" sz="1100" baseline="0">
            <a:solidFill>
              <a:sysClr val="windowText" lastClr="000000"/>
            </a:solidFill>
          </a:endParaRPr>
        </a:p>
        <a:p>
          <a:r>
            <a:rPr lang="de-DE" sz="1100" baseline="0">
              <a:solidFill>
                <a:sysClr val="windowText" lastClr="000000"/>
              </a:solidFill>
            </a:rPr>
            <a:t>Die Vollversion beinhaltet folgende zusätzliche Funktionen:</a:t>
          </a:r>
        </a:p>
        <a:p>
          <a:endParaRPr lang="de-DE" sz="1100" baseline="0">
            <a:solidFill>
              <a:sysClr val="windowText" lastClr="000000"/>
            </a:solidFill>
          </a:endParaRPr>
        </a:p>
        <a:p>
          <a:r>
            <a:rPr lang="de-DE" sz="1100" baseline="0">
              <a:solidFill>
                <a:sysClr val="windowText" lastClr="000000"/>
              </a:solidFill>
            </a:rPr>
            <a:t>-  B</a:t>
          </a:r>
          <a:r>
            <a:rPr lang="de-DE"/>
            <a:t>erechnung für Nachtschichten</a:t>
          </a:r>
        </a:p>
        <a:p>
          <a:r>
            <a:rPr lang="de-DE"/>
            <a:t>-  Freie Verteilung der Wochenarbeitszeit auf die Wochentage</a:t>
          </a:r>
        </a:p>
        <a:p>
          <a:r>
            <a:rPr lang="de-DE"/>
            <a:t>-  Übertragung von Resturlaub und Überstunden aus Vorjahr</a:t>
          </a:r>
        </a:p>
        <a:p>
          <a:r>
            <a:rPr lang="de-DE"/>
            <a:t>-  Korrekte Berechnung von Sonderurlaub</a:t>
          </a:r>
        </a:p>
        <a:p>
          <a:r>
            <a:rPr lang="de-DE"/>
            <a:t>-  Individuelle Berechnungen von Heiligabend und Silvester</a:t>
          </a:r>
        </a:p>
        <a:p>
          <a:r>
            <a:rPr lang="de-DE"/>
            <a:t>-  Individuelles Datum als Start und Ende der Berechnungen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Berechnung der Gesamtarbeitszeit pro Monat</a:t>
          </a:r>
          <a:endParaRPr lang="de-DE">
            <a:effectLst/>
          </a:endParaRPr>
        </a:p>
        <a:p>
          <a:endParaRPr lang="de-DE"/>
        </a:p>
        <a:p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eilenabstand.net/" TargetMode="External"/><Relationship Id="rId2" Type="http://schemas.openxmlformats.org/officeDocument/2006/relationships/hyperlink" Target="mailto:info@zeilenabstand.net" TargetMode="External"/><Relationship Id="rId1" Type="http://schemas.openxmlformats.org/officeDocument/2006/relationships/hyperlink" Target="https://www.zeilenabstand.net/arbeitszeiterfassung-in-excel-vorlage-zur-freien-nutzung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L32"/>
  <sheetViews>
    <sheetView zoomScaleNormal="100" workbookViewId="0">
      <selection activeCell="C37" sqref="C37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style="4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45658</v>
      </c>
      <c r="B2" t="str">
        <f>TEXT(A2,"TTT")</f>
        <v>Mi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45659</v>
      </c>
      <c r="B3" t="str">
        <f t="shared" ref="B3:B32" si="0">TEXT(A3,"TTT")</f>
        <v>Do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45660</v>
      </c>
      <c r="B4" t="str">
        <f t="shared" si="0"/>
        <v>Fr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Gesamt!B6</f>
        <v>0</v>
      </c>
    </row>
    <row r="5" spans="1:12" x14ac:dyDescent="0.25">
      <c r="A5" s="3">
        <v>45661</v>
      </c>
      <c r="B5" t="str">
        <f t="shared" si="0"/>
        <v>Sa</v>
      </c>
      <c r="C5" s="7"/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45662</v>
      </c>
      <c r="B6" t="str">
        <f t="shared" si="0"/>
        <v>So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45663</v>
      </c>
      <c r="B7" t="str">
        <f t="shared" si="0"/>
        <v>Mo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45664</v>
      </c>
      <c r="B8" t="str">
        <f t="shared" si="0"/>
        <v>Di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Gesamt!C6</f>
        <v>0</v>
      </c>
    </row>
    <row r="9" spans="1:12" x14ac:dyDescent="0.25">
      <c r="A9" s="3">
        <v>45665</v>
      </c>
      <c r="B9" t="str">
        <f t="shared" si="0"/>
        <v>Mi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45666</v>
      </c>
      <c r="B10" t="str">
        <f t="shared" si="0"/>
        <v>Do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45667</v>
      </c>
      <c r="B11" t="str">
        <f t="shared" si="0"/>
        <v>Fr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45668</v>
      </c>
      <c r="B12" t="str">
        <f t="shared" si="0"/>
        <v>Sa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Gesamt!B3-Gesamt!D6</f>
        <v>30</v>
      </c>
    </row>
    <row r="13" spans="1:12" x14ac:dyDescent="0.25">
      <c r="A13" s="3">
        <v>45669</v>
      </c>
      <c r="B13" t="str">
        <f t="shared" si="0"/>
        <v>So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45670</v>
      </c>
      <c r="B14" t="str">
        <f t="shared" si="0"/>
        <v>Mo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45671</v>
      </c>
      <c r="B15" t="str">
        <f t="shared" si="0"/>
        <v>Di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45672</v>
      </c>
      <c r="B16" t="str">
        <f t="shared" si="0"/>
        <v>Mi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45673</v>
      </c>
      <c r="B17" t="str">
        <f t="shared" si="0"/>
        <v>Do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45674</v>
      </c>
      <c r="B18" t="str">
        <f t="shared" si="0"/>
        <v>Fr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45675</v>
      </c>
      <c r="B19" t="str">
        <f t="shared" si="0"/>
        <v>Sa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45676</v>
      </c>
      <c r="B20" t="str">
        <f t="shared" si="0"/>
        <v>So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45677</v>
      </c>
      <c r="B21" t="str">
        <f t="shared" si="0"/>
        <v>Mo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45678</v>
      </c>
      <c r="B22" t="str">
        <f t="shared" si="0"/>
        <v>Di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45679</v>
      </c>
      <c r="B23" t="str">
        <f t="shared" si="0"/>
        <v>Mi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45680</v>
      </c>
      <c r="B24" t="str">
        <f t="shared" si="0"/>
        <v>Do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45681</v>
      </c>
      <c r="B25" t="str">
        <f t="shared" si="0"/>
        <v>Fr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45682</v>
      </c>
      <c r="B26" t="str">
        <f t="shared" si="0"/>
        <v>Sa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45683</v>
      </c>
      <c r="B27" t="str">
        <f t="shared" si="0"/>
        <v>So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45684</v>
      </c>
      <c r="B28" t="str">
        <f t="shared" si="0"/>
        <v>Mo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45685</v>
      </c>
      <c r="B29" t="str">
        <f t="shared" si="0"/>
        <v>Di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45686</v>
      </c>
      <c r="B30" t="str">
        <f t="shared" si="0"/>
        <v>Mi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45687</v>
      </c>
      <c r="B31" t="str">
        <f t="shared" si="0"/>
        <v>Do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45688</v>
      </c>
      <c r="B32" t="str">
        <f t="shared" si="0"/>
        <v>Fr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11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L32"/>
  <sheetViews>
    <sheetView zoomScaleNormal="100" workbookViewId="0">
      <selection activeCell="D36" sqref="D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45931</v>
      </c>
      <c r="B2" t="str">
        <f>TEXT(A2,"TTT")</f>
        <v>Mi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45932</v>
      </c>
      <c r="B3" t="str">
        <f t="shared" ref="B3:B32" si="0">TEXT(A3,"TTT")</f>
        <v>Do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45933</v>
      </c>
      <c r="B4" t="str">
        <f t="shared" si="0"/>
        <v>Fr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SUM(Gesamt!B6:B15)</f>
        <v>0</v>
      </c>
    </row>
    <row r="5" spans="1:12" x14ac:dyDescent="0.25">
      <c r="A5" s="3">
        <v>45934</v>
      </c>
      <c r="B5" t="str">
        <f t="shared" si="0"/>
        <v>Sa</v>
      </c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45935</v>
      </c>
      <c r="B6" t="str">
        <f t="shared" si="0"/>
        <v>So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45936</v>
      </c>
      <c r="B7" t="str">
        <f t="shared" si="0"/>
        <v>Mo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45937</v>
      </c>
      <c r="B8" t="str">
        <f t="shared" si="0"/>
        <v>Di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SUM(Gesamt!C6:C15)</f>
        <v>0</v>
      </c>
    </row>
    <row r="9" spans="1:12" x14ac:dyDescent="0.25">
      <c r="A9" s="3">
        <v>45938</v>
      </c>
      <c r="B9" t="str">
        <f t="shared" si="0"/>
        <v>Mi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45939</v>
      </c>
      <c r="B10" t="str">
        <f t="shared" si="0"/>
        <v>Do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45940</v>
      </c>
      <c r="B11" t="str">
        <f t="shared" si="0"/>
        <v>Fr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45941</v>
      </c>
      <c r="B12" t="str">
        <f t="shared" si="0"/>
        <v>Sa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Gesamt!B3-SUM(Gesamt!D6:D15)</f>
        <v>30</v>
      </c>
    </row>
    <row r="13" spans="1:12" x14ac:dyDescent="0.25">
      <c r="A13" s="3">
        <v>45942</v>
      </c>
      <c r="B13" t="str">
        <f t="shared" si="0"/>
        <v>So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45943</v>
      </c>
      <c r="B14" t="str">
        <f t="shared" si="0"/>
        <v>Mo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45944</v>
      </c>
      <c r="B15" t="str">
        <f t="shared" si="0"/>
        <v>Di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45945</v>
      </c>
      <c r="B16" t="str">
        <f t="shared" si="0"/>
        <v>Mi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45946</v>
      </c>
      <c r="B17" t="str">
        <f t="shared" si="0"/>
        <v>Do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45947</v>
      </c>
      <c r="B18" t="str">
        <f t="shared" si="0"/>
        <v>Fr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45948</v>
      </c>
      <c r="B19" t="str">
        <f t="shared" si="0"/>
        <v>Sa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45949</v>
      </c>
      <c r="B20" t="str">
        <f t="shared" si="0"/>
        <v>So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45950</v>
      </c>
      <c r="B21" t="str">
        <f t="shared" si="0"/>
        <v>Mo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45951</v>
      </c>
      <c r="B22" t="str">
        <f t="shared" si="0"/>
        <v>Di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45952</v>
      </c>
      <c r="B23" t="str">
        <f t="shared" si="0"/>
        <v>Mi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45953</v>
      </c>
      <c r="B24" t="str">
        <f t="shared" si="0"/>
        <v>Do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45954</v>
      </c>
      <c r="B25" t="str">
        <f t="shared" si="0"/>
        <v>Fr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45955</v>
      </c>
      <c r="B26" t="str">
        <f t="shared" si="0"/>
        <v>Sa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45956</v>
      </c>
      <c r="B27" t="str">
        <f t="shared" si="0"/>
        <v>So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45957</v>
      </c>
      <c r="B28" t="str">
        <f t="shared" si="0"/>
        <v>Mo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45958</v>
      </c>
      <c r="B29" t="str">
        <f t="shared" si="0"/>
        <v>Di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45959</v>
      </c>
      <c r="B30" t="str">
        <f t="shared" si="0"/>
        <v>Mi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45960</v>
      </c>
      <c r="B31" t="str">
        <f t="shared" si="0"/>
        <v>Do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45961</v>
      </c>
      <c r="B32" t="str">
        <f t="shared" si="0"/>
        <v>Fr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2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L32"/>
  <sheetViews>
    <sheetView zoomScaleNormal="100" workbookViewId="0">
      <selection activeCell="F38" sqref="F38"/>
    </sheetView>
  </sheetViews>
  <sheetFormatPr baseColWidth="10" defaultRowHeight="15" x14ac:dyDescent="0.25"/>
  <cols>
    <col min="1" max="1" width="7.57031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45962</v>
      </c>
      <c r="B2" t="str">
        <f>TEXT(A2,"TTT")</f>
        <v>Sa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45963</v>
      </c>
      <c r="B3" t="str">
        <f t="shared" ref="B3:B31" si="0">TEXT(A3,"TTT")</f>
        <v>So</v>
      </c>
      <c r="G3" s="1">
        <f t="shared" ref="G3:G31" si="1">(E3-D3-F3)*24</f>
        <v>0</v>
      </c>
      <c r="H3" s="1">
        <f>IF(OR(B3="Sa",B3="So",C3="krank",C3="Urlaub",C3="Sonderurlaub",C3="Feiertag"),0,Gesamt!$B$1/5)</f>
        <v>0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45964</v>
      </c>
      <c r="B4" t="str">
        <f t="shared" si="0"/>
        <v>Mo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SUM(Gesamt!B6:B16)</f>
        <v>0</v>
      </c>
    </row>
    <row r="5" spans="1:12" x14ac:dyDescent="0.25">
      <c r="A5" s="3">
        <v>45965</v>
      </c>
      <c r="B5" t="str">
        <f t="shared" si="0"/>
        <v>Di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45966</v>
      </c>
      <c r="B6" t="str">
        <f t="shared" si="0"/>
        <v>Mi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45967</v>
      </c>
      <c r="B7" t="str">
        <f t="shared" si="0"/>
        <v>Do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45968</v>
      </c>
      <c r="B8" t="str">
        <f t="shared" si="0"/>
        <v>Fr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SUM(Gesamt!C6:C16)</f>
        <v>0</v>
      </c>
    </row>
    <row r="9" spans="1:12" x14ac:dyDescent="0.25">
      <c r="A9" s="3">
        <v>45969</v>
      </c>
      <c r="B9" t="str">
        <f t="shared" si="0"/>
        <v>Sa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45970</v>
      </c>
      <c r="B10" t="str">
        <f t="shared" si="0"/>
        <v>So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45971</v>
      </c>
      <c r="B11" t="str">
        <f t="shared" si="0"/>
        <v>Mo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45972</v>
      </c>
      <c r="B12" t="str">
        <f t="shared" si="0"/>
        <v>Di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Gesamt!B3-SUM(Gesamt!D6:D16)</f>
        <v>30</v>
      </c>
    </row>
    <row r="13" spans="1:12" x14ac:dyDescent="0.25">
      <c r="A13" s="3">
        <v>45973</v>
      </c>
      <c r="B13" t="str">
        <f t="shared" si="0"/>
        <v>Mi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45974</v>
      </c>
      <c r="B14" t="str">
        <f t="shared" si="0"/>
        <v>Do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45975</v>
      </c>
      <c r="B15" t="str">
        <f t="shared" si="0"/>
        <v>Fr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45976</v>
      </c>
      <c r="B16" t="str">
        <f t="shared" si="0"/>
        <v>Sa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45977</v>
      </c>
      <c r="B17" t="str">
        <f t="shared" si="0"/>
        <v>So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45978</v>
      </c>
      <c r="B18" t="str">
        <f t="shared" si="0"/>
        <v>Mo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45979</v>
      </c>
      <c r="B19" t="str">
        <f t="shared" si="0"/>
        <v>Di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45980</v>
      </c>
      <c r="B20" t="str">
        <f t="shared" si="0"/>
        <v>Mi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45981</v>
      </c>
      <c r="B21" t="str">
        <f t="shared" si="0"/>
        <v>Do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45982</v>
      </c>
      <c r="B22" t="str">
        <f t="shared" si="0"/>
        <v>Fr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45983</v>
      </c>
      <c r="B23" t="str">
        <f t="shared" si="0"/>
        <v>Sa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45984</v>
      </c>
      <c r="B24" t="str">
        <f t="shared" si="0"/>
        <v>So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45985</v>
      </c>
      <c r="B25" t="str">
        <f t="shared" si="0"/>
        <v>Mo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45986</v>
      </c>
      <c r="B26" t="str">
        <f t="shared" si="0"/>
        <v>Di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45987</v>
      </c>
      <c r="B27" t="str">
        <f t="shared" si="0"/>
        <v>Mi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45988</v>
      </c>
      <c r="B28" t="str">
        <f t="shared" si="0"/>
        <v>Do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45989</v>
      </c>
      <c r="B29" t="str">
        <f t="shared" si="0"/>
        <v>Fr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45990</v>
      </c>
      <c r="B30" t="str">
        <f t="shared" si="0"/>
        <v>Sa</v>
      </c>
      <c r="G30" s="1">
        <f t="shared" si="1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45991</v>
      </c>
      <c r="B31" t="str">
        <f t="shared" si="0"/>
        <v>So</v>
      </c>
      <c r="G31" s="1">
        <f t="shared" si="1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1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&amp;RDoe, 11/16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L33"/>
  <sheetViews>
    <sheetView zoomScaleNormal="100" workbookViewId="0">
      <selection activeCell="E38" sqref="E38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45992</v>
      </c>
      <c r="B2" t="str">
        <f>TEXT(A2,"TTT")</f>
        <v>Mo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45993</v>
      </c>
      <c r="B3" t="str">
        <f t="shared" ref="B3:B32" si="0">TEXT(A3,"TTT")</f>
        <v>Di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45994</v>
      </c>
      <c r="B4" t="str">
        <f t="shared" si="0"/>
        <v>Mi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SUM(Gesamt!B6:B17)</f>
        <v>0</v>
      </c>
    </row>
    <row r="5" spans="1:12" x14ac:dyDescent="0.25">
      <c r="A5" s="3">
        <v>45995</v>
      </c>
      <c r="B5" t="str">
        <f t="shared" si="0"/>
        <v>Do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45996</v>
      </c>
      <c r="B6" t="str">
        <f t="shared" si="0"/>
        <v>Fr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45997</v>
      </c>
      <c r="B7" t="str">
        <f t="shared" si="0"/>
        <v>Sa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45998</v>
      </c>
      <c r="B8" t="str">
        <f t="shared" si="0"/>
        <v>So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K8" s="9" t="s">
        <v>38</v>
      </c>
      <c r="L8" s="6">
        <f>SUM(Gesamt!C6:C17)</f>
        <v>0</v>
      </c>
    </row>
    <row r="9" spans="1:12" x14ac:dyDescent="0.25">
      <c r="A9" s="3">
        <v>45999</v>
      </c>
      <c r="B9" t="str">
        <f t="shared" si="0"/>
        <v>Mo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46000</v>
      </c>
      <c r="B10" t="str">
        <f t="shared" si="0"/>
        <v>Di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46001</v>
      </c>
      <c r="B11" t="str">
        <f t="shared" si="0"/>
        <v>Mi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46002</v>
      </c>
      <c r="B12" t="str">
        <f t="shared" si="0"/>
        <v>Do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Gesamt!B3-SUM(Gesamt!D6:D17)</f>
        <v>30</v>
      </c>
    </row>
    <row r="13" spans="1:12" x14ac:dyDescent="0.25">
      <c r="A13" s="3">
        <v>46003</v>
      </c>
      <c r="B13" t="str">
        <f t="shared" si="0"/>
        <v>Fr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46004</v>
      </c>
      <c r="B14" t="str">
        <f t="shared" si="0"/>
        <v>Sa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46005</v>
      </c>
      <c r="B15" t="str">
        <f t="shared" si="0"/>
        <v>So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46006</v>
      </c>
      <c r="B16" t="str">
        <f t="shared" si="0"/>
        <v>Mo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46007</v>
      </c>
      <c r="B17" t="str">
        <f t="shared" si="0"/>
        <v>Di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46008</v>
      </c>
      <c r="B18" t="str">
        <f t="shared" si="0"/>
        <v>Mi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46009</v>
      </c>
      <c r="B19" t="str">
        <f t="shared" si="0"/>
        <v>Do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46010</v>
      </c>
      <c r="B20" t="str">
        <f t="shared" si="0"/>
        <v>Fr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46011</v>
      </c>
      <c r="B21" t="str">
        <f t="shared" si="0"/>
        <v>Sa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46012</v>
      </c>
      <c r="B22" t="str">
        <f t="shared" si="0"/>
        <v>So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46013</v>
      </c>
      <c r="B23" t="str">
        <f t="shared" si="0"/>
        <v>Mo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46014</v>
      </c>
      <c r="B24" t="str">
        <f t="shared" si="0"/>
        <v>Di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46015</v>
      </c>
      <c r="B25" t="str">
        <f t="shared" si="0"/>
        <v>Mi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46016</v>
      </c>
      <c r="B26" t="str">
        <f t="shared" si="0"/>
        <v>Do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46017</v>
      </c>
      <c r="B27" t="str">
        <f t="shared" si="0"/>
        <v>Fr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46018</v>
      </c>
      <c r="B28" t="str">
        <f t="shared" si="0"/>
        <v>Sa</v>
      </c>
      <c r="G28" s="1">
        <f t="shared" si="1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46019</v>
      </c>
      <c r="B29" t="str">
        <f t="shared" si="0"/>
        <v>So</v>
      </c>
      <c r="G29" s="1">
        <f t="shared" si="1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46020</v>
      </c>
      <c r="B30" t="str">
        <f t="shared" si="0"/>
        <v>Mo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46021</v>
      </c>
      <c r="B31" t="str">
        <f t="shared" si="0"/>
        <v>Di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46022</v>
      </c>
      <c r="B32" t="str">
        <f t="shared" si="0"/>
        <v>Mi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  <row r="33" spans="1:1" x14ac:dyDescent="0.25">
      <c r="A33" s="3"/>
    </row>
  </sheetData>
  <phoneticPr fontId="0" type="noConversion"/>
  <conditionalFormatting sqref="A2:I32">
    <cfRule type="expression" dxfId="0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&amp;R12/2016, Doe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N37"/>
  <sheetViews>
    <sheetView tabSelected="1" workbookViewId="0">
      <selection activeCell="M40" sqref="M40"/>
    </sheetView>
  </sheetViews>
  <sheetFormatPr baseColWidth="10" defaultRowHeight="15" x14ac:dyDescent="0.25"/>
  <cols>
    <col min="1" max="1" width="24.42578125" style="10" bestFit="1" customWidth="1"/>
    <col min="2" max="2" width="13" style="10" bestFit="1" customWidth="1"/>
    <col min="3" max="16384" width="11.42578125" style="10"/>
  </cols>
  <sheetData>
    <row r="1" spans="1:4" x14ac:dyDescent="0.25">
      <c r="A1" s="11" t="s">
        <v>28</v>
      </c>
      <c r="B1" s="10">
        <v>40</v>
      </c>
    </row>
    <row r="3" spans="1:4" ht="15" customHeight="1" x14ac:dyDescent="0.25">
      <c r="A3" s="9" t="s">
        <v>29</v>
      </c>
      <c r="B3" s="10">
        <v>30</v>
      </c>
    </row>
    <row r="5" spans="1:4" x14ac:dyDescent="0.25">
      <c r="B5" s="12" t="s">
        <v>25</v>
      </c>
      <c r="C5" s="12" t="s">
        <v>22</v>
      </c>
      <c r="D5" s="12" t="s">
        <v>23</v>
      </c>
    </row>
    <row r="6" spans="1:4" x14ac:dyDescent="0.25">
      <c r="A6" s="13" t="s">
        <v>10</v>
      </c>
      <c r="B6" s="14">
        <f>Januar!L2</f>
        <v>0</v>
      </c>
      <c r="C6" s="15">
        <f>Januar!L6</f>
        <v>0</v>
      </c>
      <c r="D6" s="15">
        <f>Januar!L10</f>
        <v>0</v>
      </c>
    </row>
    <row r="7" spans="1:4" x14ac:dyDescent="0.25">
      <c r="A7" s="13" t="s">
        <v>11</v>
      </c>
      <c r="B7" s="14">
        <f>Februar!L2</f>
        <v>0</v>
      </c>
      <c r="C7" s="15">
        <f>Februar!L6</f>
        <v>0</v>
      </c>
      <c r="D7" s="15">
        <f>Februar!L10</f>
        <v>0</v>
      </c>
    </row>
    <row r="8" spans="1:4" x14ac:dyDescent="0.25">
      <c r="A8" s="13" t="s">
        <v>12</v>
      </c>
      <c r="B8" s="14">
        <f>März!L2</f>
        <v>0</v>
      </c>
      <c r="C8" s="15">
        <f>März!L6</f>
        <v>0</v>
      </c>
      <c r="D8" s="15">
        <f>März!L10</f>
        <v>0</v>
      </c>
    </row>
    <row r="9" spans="1:4" x14ac:dyDescent="0.25">
      <c r="A9" s="13" t="s">
        <v>13</v>
      </c>
      <c r="B9" s="14">
        <f>April!L2</f>
        <v>0</v>
      </c>
      <c r="C9" s="15">
        <f>April!L6</f>
        <v>0</v>
      </c>
      <c r="D9" s="15">
        <f>April!L10</f>
        <v>0</v>
      </c>
    </row>
    <row r="10" spans="1:4" x14ac:dyDescent="0.25">
      <c r="A10" s="13" t="s">
        <v>14</v>
      </c>
      <c r="B10" s="14">
        <f>Mai!L2</f>
        <v>0</v>
      </c>
      <c r="C10" s="15">
        <f>Mai!L6</f>
        <v>0</v>
      </c>
      <c r="D10" s="15">
        <f>Mai!L10</f>
        <v>0</v>
      </c>
    </row>
    <row r="11" spans="1:4" x14ac:dyDescent="0.25">
      <c r="A11" s="13" t="s">
        <v>15</v>
      </c>
      <c r="B11" s="14">
        <f>Juni!L2</f>
        <v>0</v>
      </c>
      <c r="C11" s="15">
        <f>Juni!L6</f>
        <v>0</v>
      </c>
      <c r="D11" s="15">
        <f>Juni!L10</f>
        <v>0</v>
      </c>
    </row>
    <row r="12" spans="1:4" x14ac:dyDescent="0.25">
      <c r="A12" s="13" t="s">
        <v>16</v>
      </c>
      <c r="B12" s="14">
        <f>Juli!L2</f>
        <v>0</v>
      </c>
      <c r="C12" s="15">
        <f>Juli!L6</f>
        <v>0</v>
      </c>
      <c r="D12" s="15">
        <f>Juli!L10</f>
        <v>0</v>
      </c>
    </row>
    <row r="13" spans="1:4" x14ac:dyDescent="0.25">
      <c r="A13" s="13" t="s">
        <v>17</v>
      </c>
      <c r="B13" s="14">
        <f>August!L2</f>
        <v>0</v>
      </c>
      <c r="C13" s="15">
        <f>August!L6</f>
        <v>0</v>
      </c>
      <c r="D13" s="15">
        <f>August!L10</f>
        <v>0</v>
      </c>
    </row>
    <row r="14" spans="1:4" x14ac:dyDescent="0.25">
      <c r="A14" s="13" t="s">
        <v>18</v>
      </c>
      <c r="B14" s="14">
        <f>September!L2</f>
        <v>0</v>
      </c>
      <c r="C14" s="15">
        <f>September!L6</f>
        <v>0</v>
      </c>
      <c r="D14" s="15">
        <f>September!L10</f>
        <v>0</v>
      </c>
    </row>
    <row r="15" spans="1:4" x14ac:dyDescent="0.25">
      <c r="A15" s="13" t="s">
        <v>19</v>
      </c>
      <c r="B15" s="14">
        <f>Oktober!L2</f>
        <v>0</v>
      </c>
      <c r="C15" s="15">
        <f>Oktober!L6</f>
        <v>0</v>
      </c>
      <c r="D15" s="15">
        <f>Oktober!L10</f>
        <v>0</v>
      </c>
    </row>
    <row r="16" spans="1:4" x14ac:dyDescent="0.25">
      <c r="A16" s="13" t="s">
        <v>20</v>
      </c>
      <c r="B16" s="14">
        <f>November!L2</f>
        <v>0</v>
      </c>
      <c r="C16" s="15">
        <f>November!L6</f>
        <v>0</v>
      </c>
      <c r="D16" s="15">
        <f>November!L10</f>
        <v>0</v>
      </c>
    </row>
    <row r="17" spans="1:14" x14ac:dyDescent="0.25">
      <c r="A17" s="13" t="s">
        <v>21</v>
      </c>
      <c r="B17" s="14">
        <f>Dezember!L2</f>
        <v>0</v>
      </c>
      <c r="C17" s="15">
        <f>Dezember!L6</f>
        <v>0</v>
      </c>
      <c r="D17" s="15">
        <f>Dezember!L10</f>
        <v>0</v>
      </c>
    </row>
    <row r="18" spans="1:14" x14ac:dyDescent="0.25">
      <c r="B18" s="14"/>
    </row>
    <row r="19" spans="1:14" x14ac:dyDescent="0.25">
      <c r="A19" s="16" t="s">
        <v>24</v>
      </c>
      <c r="B19" s="14">
        <f>SUM(B6:B17)</f>
        <v>0</v>
      </c>
      <c r="C19" s="15">
        <f>SUM(C6:C17)</f>
        <v>0</v>
      </c>
      <c r="D19" s="15">
        <f>SUM(D6:D17)</f>
        <v>0</v>
      </c>
    </row>
    <row r="20" spans="1:14" x14ac:dyDescent="0.25">
      <c r="A20" s="16" t="s">
        <v>9</v>
      </c>
      <c r="D20" s="15">
        <f>B3-D19</f>
        <v>30</v>
      </c>
    </row>
    <row r="23" spans="1:14" x14ac:dyDescent="0.25">
      <c r="L23" s="25" t="s">
        <v>31</v>
      </c>
      <c r="M23" s="25"/>
    </row>
    <row r="24" spans="1:14" x14ac:dyDescent="0.25">
      <c r="L24" s="25"/>
      <c r="M24" s="25"/>
    </row>
    <row r="27" spans="1:14" x14ac:dyDescent="0.25">
      <c r="L27" s="26" t="s">
        <v>32</v>
      </c>
      <c r="M27" s="26"/>
      <c r="N27" s="26"/>
    </row>
    <row r="28" spans="1:14" x14ac:dyDescent="0.25">
      <c r="L28" s="24"/>
      <c r="M28" s="24"/>
      <c r="N28" s="24"/>
    </row>
    <row r="29" spans="1:14" x14ac:dyDescent="0.25">
      <c r="L29" s="27" t="s">
        <v>33</v>
      </c>
      <c r="M29" s="27"/>
      <c r="N29" s="27"/>
    </row>
    <row r="30" spans="1:14" x14ac:dyDescent="0.25">
      <c r="L30" s="27" t="s">
        <v>34</v>
      </c>
      <c r="M30" s="27"/>
      <c r="N30" s="27"/>
    </row>
    <row r="31" spans="1:14" x14ac:dyDescent="0.25">
      <c r="L31" s="20"/>
      <c r="M31" s="20"/>
      <c r="N31" s="20"/>
    </row>
    <row r="32" spans="1:14" x14ac:dyDescent="0.25">
      <c r="L32" s="23" t="s">
        <v>35</v>
      </c>
      <c r="M32" s="23"/>
      <c r="N32" s="23"/>
    </row>
    <row r="33" spans="12:14" x14ac:dyDescent="0.25">
      <c r="L33" s="23" t="s">
        <v>36</v>
      </c>
      <c r="M33" s="23"/>
      <c r="N33" s="23"/>
    </row>
    <row r="34" spans="12:14" x14ac:dyDescent="0.25">
      <c r="L34" s="24"/>
      <c r="M34" s="24"/>
      <c r="N34" s="24"/>
    </row>
    <row r="35" spans="12:14" x14ac:dyDescent="0.25">
      <c r="L35" s="21"/>
    </row>
    <row r="37" spans="12:14" x14ac:dyDescent="0.25">
      <c r="L37" s="10" t="s">
        <v>40</v>
      </c>
    </row>
  </sheetData>
  <mergeCells count="8">
    <mergeCell ref="L32:N32"/>
    <mergeCell ref="L33:N33"/>
    <mergeCell ref="L34:N34"/>
    <mergeCell ref="L23:M24"/>
    <mergeCell ref="L27:N27"/>
    <mergeCell ref="L28:N28"/>
    <mergeCell ref="L29:N29"/>
    <mergeCell ref="L30:N30"/>
  </mergeCells>
  <phoneticPr fontId="0" type="noConversion"/>
  <hyperlinks>
    <hyperlink ref="L23" r:id="rId1" display="Vollversion" xr:uid="{975DD1CE-EB3C-4AD3-AC25-28DA793149F1}"/>
    <hyperlink ref="L33" r:id="rId2" xr:uid="{8BF9792B-AC2A-44BE-A390-8FC1628F7057}"/>
    <hyperlink ref="L32" r:id="rId3" xr:uid="{20318333-3422-4DCE-9BD3-1853AC4AC20D}"/>
  </hyperlinks>
  <pageMargins left="0.7" right="0.7" top="0.78740157499999996" bottom="0.78740157499999996" header="0.3" footer="0.3"/>
  <pageSetup paperSize="9" orientation="portrait" horizontalDpi="4294967293" verticalDpi="0" r:id="rId4"/>
  <ignoredErrors>
    <ignoredError sqref="B6:B17 C10:D17 C6:D9 C19:D19 B20:D21 B19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L31"/>
  <sheetViews>
    <sheetView zoomScaleNormal="100" workbookViewId="0">
      <selection activeCell="C35" sqref="C35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45689</v>
      </c>
      <c r="B2" t="str">
        <f>TEXT(A2,"TTT")</f>
        <v>Sa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SUM(I2:I31)</f>
        <v>0</v>
      </c>
    </row>
    <row r="3" spans="1:12" x14ac:dyDescent="0.25">
      <c r="A3" s="3">
        <v>45690</v>
      </c>
      <c r="B3" t="str">
        <f t="shared" ref="B3:B29" si="0">TEXT(A3,"TTT")</f>
        <v>So</v>
      </c>
      <c r="G3" s="1">
        <f t="shared" ref="G3:G29" si="1">(E3-D3-F3)*24</f>
        <v>0</v>
      </c>
      <c r="H3" s="1">
        <f>IF(OR(B3="Sa",B3="So",C3="krank",C3="Urlaub",C3="Sonderurlaub",C3="Feiertag"),0,Gesamt!$B$1/5)</f>
        <v>0</v>
      </c>
      <c r="I3" s="1">
        <f t="shared" ref="I3:I29" si="2">IF(C3="Überstundenabbau",G3-H3,IF(E3="",0,G3-H3))</f>
        <v>0</v>
      </c>
      <c r="K3" s="22"/>
    </row>
    <row r="4" spans="1:12" x14ac:dyDescent="0.25">
      <c r="A4" s="3">
        <v>45691</v>
      </c>
      <c r="B4" t="str">
        <f t="shared" si="0"/>
        <v>Mo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SUM(Gesamt!B6:B7)</f>
        <v>0</v>
      </c>
    </row>
    <row r="5" spans="1:12" x14ac:dyDescent="0.25">
      <c r="A5" s="3">
        <v>45692</v>
      </c>
      <c r="B5" t="str">
        <f t="shared" si="0"/>
        <v>Di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45693</v>
      </c>
      <c r="B6" t="str">
        <f t="shared" si="0"/>
        <v>Mi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COUNTIF(C2:C31,"krank")</f>
        <v>0</v>
      </c>
    </row>
    <row r="7" spans="1:12" x14ac:dyDescent="0.25">
      <c r="A7" s="3">
        <v>45694</v>
      </c>
      <c r="B7" t="str">
        <f t="shared" si="0"/>
        <v>Do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45695</v>
      </c>
      <c r="B8" t="str">
        <f t="shared" si="0"/>
        <v>Fr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SUM(Gesamt!C6:C7)</f>
        <v>0</v>
      </c>
    </row>
    <row r="9" spans="1:12" x14ac:dyDescent="0.25">
      <c r="A9" s="3">
        <v>45696</v>
      </c>
      <c r="B9" t="str">
        <f t="shared" si="0"/>
        <v>Sa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45697</v>
      </c>
      <c r="B10" t="str">
        <f t="shared" si="0"/>
        <v>So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COUNTIF(C2:C31, "Urlaub")</f>
        <v>0</v>
      </c>
    </row>
    <row r="11" spans="1:12" x14ac:dyDescent="0.25">
      <c r="A11" s="3">
        <v>45698</v>
      </c>
      <c r="B11" t="str">
        <f t="shared" si="0"/>
        <v>Mo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45699</v>
      </c>
      <c r="B12" t="str">
        <f t="shared" si="0"/>
        <v>Di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Gesamt!B3-SUM(Gesamt!D6:D7)</f>
        <v>30</v>
      </c>
    </row>
    <row r="13" spans="1:12" x14ac:dyDescent="0.25">
      <c r="A13" s="3">
        <v>45700</v>
      </c>
      <c r="B13" t="str">
        <f t="shared" si="0"/>
        <v>Mi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45701</v>
      </c>
      <c r="B14" t="str">
        <f t="shared" si="0"/>
        <v>Do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45702</v>
      </c>
      <c r="B15" t="str">
        <f t="shared" si="0"/>
        <v>Fr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45703</v>
      </c>
      <c r="B16" t="str">
        <f t="shared" si="0"/>
        <v>Sa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45704</v>
      </c>
      <c r="B17" t="str">
        <f t="shared" si="0"/>
        <v>So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45705</v>
      </c>
      <c r="B18" t="str">
        <f t="shared" si="0"/>
        <v>Mo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45706</v>
      </c>
      <c r="B19" t="str">
        <f t="shared" si="0"/>
        <v>Di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45707</v>
      </c>
      <c r="B20" t="str">
        <f t="shared" si="0"/>
        <v>Mi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45708</v>
      </c>
      <c r="B21" t="str">
        <f t="shared" si="0"/>
        <v>Do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45709</v>
      </c>
      <c r="B22" t="str">
        <f t="shared" si="0"/>
        <v>Fr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45710</v>
      </c>
      <c r="B23" t="str">
        <f t="shared" si="0"/>
        <v>Sa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45711</v>
      </c>
      <c r="B24" t="str">
        <f t="shared" si="0"/>
        <v>So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45712</v>
      </c>
      <c r="B25" t="str">
        <f t="shared" si="0"/>
        <v>Mo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45713</v>
      </c>
      <c r="B26" t="str">
        <f t="shared" si="0"/>
        <v>Di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45714</v>
      </c>
      <c r="B27" t="str">
        <f t="shared" si="0"/>
        <v>Mi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45715</v>
      </c>
      <c r="B28" t="str">
        <f t="shared" si="0"/>
        <v>Do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45716</v>
      </c>
      <c r="B29" t="str">
        <f t="shared" si="0"/>
        <v>Fr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/>
      <c r="H30" s="1"/>
      <c r="I30" s="1"/>
    </row>
    <row r="31" spans="1:9" x14ac:dyDescent="0.25">
      <c r="A31" s="3"/>
      <c r="H31" s="1"/>
      <c r="I31" s="1"/>
    </row>
  </sheetData>
  <phoneticPr fontId="0" type="noConversion"/>
  <conditionalFormatting sqref="A1:I29">
    <cfRule type="expression" dxfId="10" priority="1">
      <formula>WEEKDAY($A1,2)&gt;=6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L32"/>
  <sheetViews>
    <sheetView zoomScaleNormal="100" workbookViewId="0">
      <selection activeCell="D37" sqref="D37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45717</v>
      </c>
      <c r="B2" t="str">
        <f>TEXT(A2,"TTT")</f>
        <v>Sa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45718</v>
      </c>
      <c r="B3" t="str">
        <f t="shared" ref="B3:B32" si="0">TEXT(A3,"TTT")</f>
        <v>So</v>
      </c>
      <c r="G3" s="1">
        <f t="shared" ref="G3:G32" si="1">(E3-D3-F3)*24</f>
        <v>0</v>
      </c>
      <c r="H3" s="1">
        <f>IF(OR(B3="Sa",B3="So",C3="krank",C3="Urlaub",C3="Sonderurlaub",C3="Feiertag"),0,Gesamt!$B$1/5)</f>
        <v>0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45719</v>
      </c>
      <c r="B4" t="str">
        <f t="shared" si="0"/>
        <v>Mo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SUM(Gesamt!B6:B8)</f>
        <v>0</v>
      </c>
    </row>
    <row r="5" spans="1:12" x14ac:dyDescent="0.25">
      <c r="A5" s="3">
        <v>45720</v>
      </c>
      <c r="B5" t="str">
        <f t="shared" si="0"/>
        <v>Di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45721</v>
      </c>
      <c r="B6" t="str">
        <f t="shared" si="0"/>
        <v>Mi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45722</v>
      </c>
      <c r="B7" t="str">
        <f t="shared" si="0"/>
        <v>Do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45723</v>
      </c>
      <c r="B8" t="str">
        <f t="shared" si="0"/>
        <v>Fr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SUM(Gesamt!C6:C8)</f>
        <v>0</v>
      </c>
    </row>
    <row r="9" spans="1:12" x14ac:dyDescent="0.25">
      <c r="A9" s="3">
        <v>45724</v>
      </c>
      <c r="B9" t="str">
        <f t="shared" si="0"/>
        <v>Sa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45725</v>
      </c>
      <c r="B10" t="str">
        <f t="shared" si="0"/>
        <v>So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45726</v>
      </c>
      <c r="B11" t="str">
        <f t="shared" si="0"/>
        <v>Mo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45727</v>
      </c>
      <c r="B12" t="str">
        <f t="shared" si="0"/>
        <v>Di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Gesamt!B3-SUM(Gesamt!D6:D8)</f>
        <v>30</v>
      </c>
    </row>
    <row r="13" spans="1:12" x14ac:dyDescent="0.25">
      <c r="A13" s="3">
        <v>45728</v>
      </c>
      <c r="B13" t="str">
        <f t="shared" si="0"/>
        <v>Mi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45729</v>
      </c>
      <c r="B14" t="str">
        <f t="shared" si="0"/>
        <v>Do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45730</v>
      </c>
      <c r="B15" t="str">
        <f t="shared" si="0"/>
        <v>Fr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45731</v>
      </c>
      <c r="B16" t="str">
        <f t="shared" si="0"/>
        <v>Sa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45732</v>
      </c>
      <c r="B17" t="str">
        <f t="shared" si="0"/>
        <v>So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45733</v>
      </c>
      <c r="B18" t="str">
        <f t="shared" si="0"/>
        <v>Mo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45734</v>
      </c>
      <c r="B19" t="str">
        <f t="shared" si="0"/>
        <v>Di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45735</v>
      </c>
      <c r="B20" t="str">
        <f t="shared" si="0"/>
        <v>Mi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45736</v>
      </c>
      <c r="B21" t="str">
        <f t="shared" si="0"/>
        <v>Do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45737</v>
      </c>
      <c r="B22" t="str">
        <f t="shared" si="0"/>
        <v>Fr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45738</v>
      </c>
      <c r="B23" t="str">
        <f t="shared" si="0"/>
        <v>Sa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45739</v>
      </c>
      <c r="B24" t="str">
        <f t="shared" si="0"/>
        <v>So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45740</v>
      </c>
      <c r="B25" t="str">
        <f t="shared" si="0"/>
        <v>Mo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45741</v>
      </c>
      <c r="B26" t="str">
        <f t="shared" si="0"/>
        <v>Di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45742</v>
      </c>
      <c r="B27" t="str">
        <f t="shared" si="0"/>
        <v>Mi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45743</v>
      </c>
      <c r="B28" t="str">
        <f t="shared" si="0"/>
        <v>Do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45744</v>
      </c>
      <c r="B29" t="str">
        <f t="shared" si="0"/>
        <v>Fr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45745</v>
      </c>
      <c r="B30" t="str">
        <f t="shared" si="0"/>
        <v>Sa</v>
      </c>
      <c r="G30" s="1">
        <f t="shared" si="1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45746</v>
      </c>
      <c r="B31" t="str">
        <f t="shared" si="0"/>
        <v>So</v>
      </c>
      <c r="G31" s="1">
        <f t="shared" si="1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>
        <v>45747</v>
      </c>
      <c r="B32" t="str">
        <f t="shared" si="0"/>
        <v>Mo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9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L32"/>
  <sheetViews>
    <sheetView zoomScaleNormal="100" workbookViewId="0">
      <selection activeCell="D35" sqref="D35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45748</v>
      </c>
      <c r="B2" t="str">
        <f>TEXT(A2,"TTT")</f>
        <v>Di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45749</v>
      </c>
      <c r="B3" t="str">
        <f t="shared" ref="B3:B31" si="0">TEXT(A3,"TTT")</f>
        <v>Mi</v>
      </c>
      <c r="G3" s="1">
        <f t="shared" ref="G3:G31" si="1">(E3-D3-F3)*24</f>
        <v>0</v>
      </c>
      <c r="H3" s="1">
        <f>IF(OR(B3="Sa",B3="So",C3="krank",C3="Urlaub",C3="Sonderurlaub",C3="Feiertag"),0,Gesamt!$B$1/5)</f>
        <v>8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45750</v>
      </c>
      <c r="B4" t="str">
        <f t="shared" si="0"/>
        <v>Do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SUM(Gesamt!B6:B9)</f>
        <v>0</v>
      </c>
    </row>
    <row r="5" spans="1:12" x14ac:dyDescent="0.25">
      <c r="A5" s="3">
        <v>45751</v>
      </c>
      <c r="B5" t="str">
        <f t="shared" si="0"/>
        <v>Fr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45752</v>
      </c>
      <c r="B6" t="str">
        <f t="shared" si="0"/>
        <v>Sa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45753</v>
      </c>
      <c r="B7" t="str">
        <f t="shared" si="0"/>
        <v>So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45754</v>
      </c>
      <c r="B8" t="str">
        <f t="shared" si="0"/>
        <v>Mo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SUM(Gesamt!C6:C9)</f>
        <v>0</v>
      </c>
    </row>
    <row r="9" spans="1:12" x14ac:dyDescent="0.25">
      <c r="A9" s="3">
        <v>45755</v>
      </c>
      <c r="B9" t="str">
        <f t="shared" si="0"/>
        <v>Di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45756</v>
      </c>
      <c r="B10" t="str">
        <f t="shared" si="0"/>
        <v>Mi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45757</v>
      </c>
      <c r="B11" t="str">
        <f t="shared" si="0"/>
        <v>Do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45758</v>
      </c>
      <c r="B12" t="str">
        <f t="shared" si="0"/>
        <v>Fr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Gesamt!B3-SUM(Gesamt!D6:D9)</f>
        <v>30</v>
      </c>
    </row>
    <row r="13" spans="1:12" x14ac:dyDescent="0.25">
      <c r="A13" s="3">
        <v>45759</v>
      </c>
      <c r="B13" t="str">
        <f t="shared" si="0"/>
        <v>Sa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45760</v>
      </c>
      <c r="B14" t="str">
        <f t="shared" si="0"/>
        <v>So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45761</v>
      </c>
      <c r="B15" t="str">
        <f t="shared" si="0"/>
        <v>Mo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45762</v>
      </c>
      <c r="B16" t="str">
        <f t="shared" si="0"/>
        <v>Di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45763</v>
      </c>
      <c r="B17" t="str">
        <f t="shared" si="0"/>
        <v>Mi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45764</v>
      </c>
      <c r="B18" t="str">
        <f t="shared" si="0"/>
        <v>Do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45765</v>
      </c>
      <c r="B19" t="str">
        <f t="shared" si="0"/>
        <v>Fr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45766</v>
      </c>
      <c r="B20" t="str">
        <f t="shared" si="0"/>
        <v>Sa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45767</v>
      </c>
      <c r="B21" t="str">
        <f t="shared" si="0"/>
        <v>So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45768</v>
      </c>
      <c r="B22" t="str">
        <f t="shared" si="0"/>
        <v>Mo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45769</v>
      </c>
      <c r="B23" t="str">
        <f t="shared" si="0"/>
        <v>Di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45770</v>
      </c>
      <c r="B24" t="str">
        <f t="shared" si="0"/>
        <v>Mi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45771</v>
      </c>
      <c r="B25" t="str">
        <f t="shared" si="0"/>
        <v>Do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45772</v>
      </c>
      <c r="B26" t="str">
        <f t="shared" si="0"/>
        <v>Fr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45773</v>
      </c>
      <c r="B27" t="str">
        <f t="shared" si="0"/>
        <v>Sa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45774</v>
      </c>
      <c r="B28" t="str">
        <f t="shared" si="0"/>
        <v>So</v>
      </c>
      <c r="G28" s="1">
        <f t="shared" si="1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45775</v>
      </c>
      <c r="B29" t="str">
        <f t="shared" si="0"/>
        <v>Mo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45776</v>
      </c>
      <c r="B30" t="str">
        <f t="shared" si="0"/>
        <v>Di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45777</v>
      </c>
      <c r="B31" t="str">
        <f t="shared" si="0"/>
        <v>Mi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8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L32"/>
  <sheetViews>
    <sheetView workbookViewId="0">
      <selection activeCell="C36" sqref="C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45778</v>
      </c>
      <c r="B2" t="str">
        <f>TEXT(A2,"TTT")</f>
        <v>Do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45779</v>
      </c>
      <c r="B3" t="str">
        <f t="shared" ref="B3:B32" si="0">TEXT(A3,"TTT")</f>
        <v>Fr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45780</v>
      </c>
      <c r="B4" t="str">
        <f t="shared" si="0"/>
        <v>Sa</v>
      </c>
      <c r="G4" s="1">
        <f t="shared" si="1"/>
        <v>0</v>
      </c>
      <c r="H4" s="1">
        <f>IF(OR(B4="Sa",B4="So",C4="krank",C4="Urlaub",C4="Sonderurlaub",C4="Feiertag"),0,Gesamt!$B$1/5)</f>
        <v>0</v>
      </c>
      <c r="I4" s="1">
        <f t="shared" si="2"/>
        <v>0</v>
      </c>
      <c r="K4" s="9" t="s">
        <v>37</v>
      </c>
      <c r="L4" s="1">
        <f>SUM(Gesamt!B6:B10)</f>
        <v>0</v>
      </c>
    </row>
    <row r="5" spans="1:12" x14ac:dyDescent="0.25">
      <c r="A5" s="3">
        <v>45781</v>
      </c>
      <c r="B5" t="str">
        <f t="shared" si="0"/>
        <v>So</v>
      </c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45782</v>
      </c>
      <c r="B6" t="str">
        <f t="shared" si="0"/>
        <v>Mo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45783</v>
      </c>
      <c r="B7" t="str">
        <f t="shared" si="0"/>
        <v>Di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45784</v>
      </c>
      <c r="B8" t="str">
        <f t="shared" si="0"/>
        <v>Mi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SUM(Gesamt!C6:C10)</f>
        <v>0</v>
      </c>
    </row>
    <row r="9" spans="1:12" x14ac:dyDescent="0.25">
      <c r="A9" s="3">
        <v>45785</v>
      </c>
      <c r="B9" t="str">
        <f t="shared" si="0"/>
        <v>Do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45786</v>
      </c>
      <c r="B10" t="str">
        <f t="shared" si="0"/>
        <v>Fr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45787</v>
      </c>
      <c r="B11" t="str">
        <f t="shared" si="0"/>
        <v>Sa</v>
      </c>
      <c r="G11" s="1">
        <f t="shared" si="1"/>
        <v>0</v>
      </c>
      <c r="H11" s="1">
        <f>IF(OR(B11="Sa",B11="So",C11="krank",C11="Urlaub",C11="Sonderurlaub",C11="Feiertag"),0,Gesamt!$B$1/5)</f>
        <v>0</v>
      </c>
      <c r="I11" s="1">
        <f t="shared" si="2"/>
        <v>0</v>
      </c>
      <c r="K11" s="22"/>
    </row>
    <row r="12" spans="1:12" x14ac:dyDescent="0.25">
      <c r="A12" s="3">
        <v>45788</v>
      </c>
      <c r="B12" t="str">
        <f t="shared" si="0"/>
        <v>So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Gesamt!B3-SUM(Gesamt!D6:D10)</f>
        <v>30</v>
      </c>
    </row>
    <row r="13" spans="1:12" x14ac:dyDescent="0.25">
      <c r="A13" s="3">
        <v>45789</v>
      </c>
      <c r="B13" t="str">
        <f t="shared" si="0"/>
        <v>Mo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45790</v>
      </c>
      <c r="B14" t="str">
        <f t="shared" si="0"/>
        <v>Di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45791</v>
      </c>
      <c r="B15" t="str">
        <f t="shared" si="0"/>
        <v>Mi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45792</v>
      </c>
      <c r="B16" t="str">
        <f t="shared" si="0"/>
        <v>Do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45793</v>
      </c>
      <c r="B17" t="str">
        <f t="shared" si="0"/>
        <v>Fr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45794</v>
      </c>
      <c r="B18" t="str">
        <f t="shared" si="0"/>
        <v>Sa</v>
      </c>
      <c r="G18" s="1">
        <f t="shared" si="1"/>
        <v>0</v>
      </c>
      <c r="H18" s="1">
        <f>IF(OR(B18="Sa",B18="So",C18="krank",C18="Urlaub",C18="Sonderurlaub",C18="Feiertag"),0,Gesamt!$B$1/5)</f>
        <v>0</v>
      </c>
      <c r="I18" s="1">
        <f t="shared" si="2"/>
        <v>0</v>
      </c>
    </row>
    <row r="19" spans="1:9" x14ac:dyDescent="0.25">
      <c r="A19" s="3">
        <v>45795</v>
      </c>
      <c r="B19" t="str">
        <f t="shared" si="0"/>
        <v>So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45796</v>
      </c>
      <c r="B20" t="str">
        <f t="shared" si="0"/>
        <v>Mo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45797</v>
      </c>
      <c r="B21" t="str">
        <f t="shared" si="0"/>
        <v>Di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45798</v>
      </c>
      <c r="B22" t="str">
        <f t="shared" si="0"/>
        <v>Mi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45799</v>
      </c>
      <c r="B23" t="str">
        <f t="shared" si="0"/>
        <v>Do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45800</v>
      </c>
      <c r="B24" t="str">
        <f t="shared" si="0"/>
        <v>Fr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45801</v>
      </c>
      <c r="B25" t="str">
        <f t="shared" si="0"/>
        <v>Sa</v>
      </c>
      <c r="G25" s="1">
        <f t="shared" si="1"/>
        <v>0</v>
      </c>
      <c r="H25" s="1">
        <f>IF(OR(B25="Sa",B25="So",C25="krank",C25="Urlaub",C25="Sonderurlaub",C25="Feiertag"),0,Gesamt!$B$1/5)</f>
        <v>0</v>
      </c>
      <c r="I25" s="1">
        <f t="shared" si="2"/>
        <v>0</v>
      </c>
    </row>
    <row r="26" spans="1:9" x14ac:dyDescent="0.25">
      <c r="A26" s="3">
        <v>45802</v>
      </c>
      <c r="B26" t="str">
        <f t="shared" si="0"/>
        <v>So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45803</v>
      </c>
      <c r="B27" t="str">
        <f t="shared" si="0"/>
        <v>Mo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45804</v>
      </c>
      <c r="B28" t="str">
        <f t="shared" si="0"/>
        <v>Di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45805</v>
      </c>
      <c r="B29" t="str">
        <f t="shared" si="0"/>
        <v>Mi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45806</v>
      </c>
      <c r="B30" t="str">
        <f t="shared" si="0"/>
        <v>Do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45807</v>
      </c>
      <c r="B31" t="str">
        <f t="shared" si="0"/>
        <v>Fr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45808</v>
      </c>
      <c r="B32" t="str">
        <f t="shared" si="0"/>
        <v>Sa</v>
      </c>
      <c r="G32" s="1">
        <f t="shared" si="1"/>
        <v>0</v>
      </c>
      <c r="H32" s="1">
        <f>IF(OR(B32="Sa",B32="So",C32="krank",C32="Urlaub",C32="Sonderurlaub",C32="Feiertag"),0,Gesamt!$B$1/5)</f>
        <v>0</v>
      </c>
      <c r="I32" s="1">
        <f t="shared" si="2"/>
        <v>0</v>
      </c>
    </row>
  </sheetData>
  <phoneticPr fontId="0" type="noConversion"/>
  <conditionalFormatting sqref="A2:I32">
    <cfRule type="expression" dxfId="7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&amp;RDoe, Mai/2016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L32"/>
  <sheetViews>
    <sheetView zoomScaleNormal="100" workbookViewId="0">
      <selection activeCell="D36" sqref="D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45809</v>
      </c>
      <c r="B2" t="str">
        <f>TEXT(A2,"TTT")</f>
        <v>So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45810</v>
      </c>
      <c r="B3" t="str">
        <f t="shared" ref="B3:B31" si="0">TEXT(A3,"TTT")</f>
        <v>Mo</v>
      </c>
      <c r="G3" s="1">
        <f t="shared" ref="G3:G31" si="1">(E3-D3-F3)*24</f>
        <v>0</v>
      </c>
      <c r="H3" s="1">
        <f>IF(OR(B3="Sa",B3="So",C3="krank",C3="Urlaub",C3="Sonderurlaub",C3="Feiertag"),0,Gesamt!$B$1/5)</f>
        <v>8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45811</v>
      </c>
      <c r="B4" t="str">
        <f t="shared" si="0"/>
        <v>Di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SUM(Gesamt!B6:B11)</f>
        <v>0</v>
      </c>
    </row>
    <row r="5" spans="1:12" x14ac:dyDescent="0.25">
      <c r="A5" s="3">
        <v>45812</v>
      </c>
      <c r="B5" t="str">
        <f t="shared" si="0"/>
        <v>Mi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45813</v>
      </c>
      <c r="B6" t="str">
        <f t="shared" si="0"/>
        <v>Do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45814</v>
      </c>
      <c r="B7" t="str">
        <f t="shared" si="0"/>
        <v>Fr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45815</v>
      </c>
      <c r="B8" t="str">
        <f t="shared" si="0"/>
        <v>Sa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K8" s="9" t="s">
        <v>38</v>
      </c>
      <c r="L8" s="6">
        <f>SUM(Gesamt!C6:C11)</f>
        <v>0</v>
      </c>
    </row>
    <row r="9" spans="1:12" x14ac:dyDescent="0.25">
      <c r="A9" s="3">
        <v>45816</v>
      </c>
      <c r="B9" t="str">
        <f t="shared" si="0"/>
        <v>So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45817</v>
      </c>
      <c r="B10" t="str">
        <f t="shared" si="0"/>
        <v>Mo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45818</v>
      </c>
      <c r="B11" t="str">
        <f t="shared" si="0"/>
        <v>Di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45819</v>
      </c>
      <c r="B12" t="str">
        <f t="shared" si="0"/>
        <v>Mi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Gesamt!B3-SUM(Gesamt!D6:D11)</f>
        <v>30</v>
      </c>
    </row>
    <row r="13" spans="1:12" x14ac:dyDescent="0.25">
      <c r="A13" s="3">
        <v>45820</v>
      </c>
      <c r="B13" t="str">
        <f t="shared" si="0"/>
        <v>Do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45821</v>
      </c>
      <c r="B14" t="str">
        <f t="shared" si="0"/>
        <v>Fr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45822</v>
      </c>
      <c r="B15" t="str">
        <f t="shared" si="0"/>
        <v>Sa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45823</v>
      </c>
      <c r="B16" t="str">
        <f t="shared" si="0"/>
        <v>So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45824</v>
      </c>
      <c r="B17" t="str">
        <f t="shared" si="0"/>
        <v>Mo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45825</v>
      </c>
      <c r="B18" t="str">
        <f t="shared" si="0"/>
        <v>Di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45826</v>
      </c>
      <c r="B19" t="str">
        <f t="shared" si="0"/>
        <v>Mi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45827</v>
      </c>
      <c r="B20" t="str">
        <f t="shared" si="0"/>
        <v>Do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45828</v>
      </c>
      <c r="B21" t="str">
        <f t="shared" si="0"/>
        <v>Fr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45829</v>
      </c>
      <c r="B22" t="str">
        <f t="shared" si="0"/>
        <v>Sa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45830</v>
      </c>
      <c r="B23" t="str">
        <f t="shared" si="0"/>
        <v>So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45831</v>
      </c>
      <c r="B24" t="str">
        <f t="shared" si="0"/>
        <v>Mo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45832</v>
      </c>
      <c r="B25" t="str">
        <f t="shared" si="0"/>
        <v>Di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45833</v>
      </c>
      <c r="B26" t="str">
        <f t="shared" si="0"/>
        <v>Mi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45834</v>
      </c>
      <c r="B27" t="str">
        <f t="shared" si="0"/>
        <v>Do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45835</v>
      </c>
      <c r="B28" t="str">
        <f t="shared" si="0"/>
        <v>Fr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45836</v>
      </c>
      <c r="B29" t="str">
        <f t="shared" si="0"/>
        <v>Sa</v>
      </c>
      <c r="G29" s="1">
        <f t="shared" si="1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45837</v>
      </c>
      <c r="B30" t="str">
        <f t="shared" si="0"/>
        <v>So</v>
      </c>
      <c r="G30" s="1">
        <f t="shared" si="1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45838</v>
      </c>
      <c r="B31" t="str">
        <f t="shared" si="0"/>
        <v>Mo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6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&amp;RDoe, Juni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L32"/>
  <sheetViews>
    <sheetView zoomScaleNormal="100" workbookViewId="0">
      <selection activeCell="D37" sqref="D37"/>
    </sheetView>
  </sheetViews>
  <sheetFormatPr baseColWidth="10" defaultRowHeight="15" x14ac:dyDescent="0.25"/>
  <cols>
    <col min="1" max="1" width="6.8554687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45839</v>
      </c>
      <c r="B2" t="str">
        <f>TEXT(A2,"TTT")</f>
        <v>Di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45840</v>
      </c>
      <c r="B3" t="str">
        <f t="shared" ref="B3:B32" si="0">TEXT(A3,"TTT")</f>
        <v>Mi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45841</v>
      </c>
      <c r="B4" t="str">
        <f t="shared" si="0"/>
        <v>Do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SUM(Gesamt!B6:B12)</f>
        <v>0</v>
      </c>
    </row>
    <row r="5" spans="1:12" x14ac:dyDescent="0.25">
      <c r="A5" s="3">
        <v>45842</v>
      </c>
      <c r="B5" t="str">
        <f t="shared" si="0"/>
        <v>Fr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45843</v>
      </c>
      <c r="B6" t="str">
        <f t="shared" si="0"/>
        <v>Sa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45844</v>
      </c>
      <c r="B7" t="str">
        <f t="shared" si="0"/>
        <v>So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45845</v>
      </c>
      <c r="B8" t="str">
        <f t="shared" si="0"/>
        <v>Mo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SUM(Gesamt!C6:C12)</f>
        <v>0</v>
      </c>
    </row>
    <row r="9" spans="1:12" x14ac:dyDescent="0.25">
      <c r="A9" s="3">
        <v>45846</v>
      </c>
      <c r="B9" t="str">
        <f t="shared" si="0"/>
        <v>Di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45847</v>
      </c>
      <c r="B10" t="str">
        <f t="shared" si="0"/>
        <v>Mi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45848</v>
      </c>
      <c r="B11" t="str">
        <f t="shared" si="0"/>
        <v>Do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45849</v>
      </c>
      <c r="B12" t="str">
        <f t="shared" si="0"/>
        <v>Fr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Gesamt!B3-SUM(Gesamt!D6:D12)</f>
        <v>30</v>
      </c>
    </row>
    <row r="13" spans="1:12" x14ac:dyDescent="0.25">
      <c r="A13" s="3">
        <v>45850</v>
      </c>
      <c r="B13" t="str">
        <f t="shared" si="0"/>
        <v>Sa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45851</v>
      </c>
      <c r="B14" t="str">
        <f t="shared" si="0"/>
        <v>So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45852</v>
      </c>
      <c r="B15" t="str">
        <f t="shared" si="0"/>
        <v>Mo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45853</v>
      </c>
      <c r="B16" t="str">
        <f t="shared" si="0"/>
        <v>Di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45854</v>
      </c>
      <c r="B17" t="str">
        <f t="shared" si="0"/>
        <v>Mi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45855</v>
      </c>
      <c r="B18" t="str">
        <f t="shared" si="0"/>
        <v>Do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45856</v>
      </c>
      <c r="B19" t="str">
        <f t="shared" si="0"/>
        <v>Fr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45857</v>
      </c>
      <c r="B20" t="str">
        <f t="shared" si="0"/>
        <v>Sa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45858</v>
      </c>
      <c r="B21" t="str">
        <f t="shared" si="0"/>
        <v>So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45859</v>
      </c>
      <c r="B22" t="str">
        <f t="shared" si="0"/>
        <v>Mo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45860</v>
      </c>
      <c r="B23" t="str">
        <f t="shared" si="0"/>
        <v>Di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45861</v>
      </c>
      <c r="B24" t="str">
        <f t="shared" si="0"/>
        <v>Mi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45862</v>
      </c>
      <c r="B25" t="str">
        <f t="shared" si="0"/>
        <v>Do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45863</v>
      </c>
      <c r="B26" t="str">
        <f t="shared" si="0"/>
        <v>Fr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45864</v>
      </c>
      <c r="B27" t="str">
        <f t="shared" si="0"/>
        <v>Sa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45865</v>
      </c>
      <c r="B28" t="str">
        <f t="shared" si="0"/>
        <v>So</v>
      </c>
      <c r="G28" s="1">
        <f t="shared" si="1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45866</v>
      </c>
      <c r="B29" t="str">
        <f t="shared" si="0"/>
        <v>Mo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45867</v>
      </c>
      <c r="B30" t="str">
        <f t="shared" si="0"/>
        <v>Di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45868</v>
      </c>
      <c r="B31" t="str">
        <f t="shared" si="0"/>
        <v>Mi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45869</v>
      </c>
      <c r="B32" t="str">
        <f t="shared" si="0"/>
        <v>Do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5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L32"/>
  <sheetViews>
    <sheetView zoomScaleNormal="100" workbookViewId="0">
      <selection activeCell="D37" sqref="D37"/>
    </sheetView>
  </sheetViews>
  <sheetFormatPr baseColWidth="10" defaultRowHeight="15" x14ac:dyDescent="0.25"/>
  <cols>
    <col min="1" max="1" width="7.425781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45870</v>
      </c>
      <c r="B2" t="str">
        <f>TEXT(A2,"TTT")</f>
        <v>Fr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45871</v>
      </c>
      <c r="B3" t="str">
        <f t="shared" ref="B3:B32" si="0">TEXT(A3,"TTT")</f>
        <v>Sa</v>
      </c>
      <c r="G3" s="1">
        <f t="shared" ref="G3:G32" si="1">(E3-D3-F3)*24</f>
        <v>0</v>
      </c>
      <c r="H3" s="1">
        <f>IF(OR(B3="Sa",B3="So",C3="krank",C3="Urlaub",C3="Sonderurlaub",C3="Feiertag"),0,Gesamt!$B$1/5)</f>
        <v>0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45872</v>
      </c>
      <c r="B4" t="str">
        <f t="shared" si="0"/>
        <v>So</v>
      </c>
      <c r="G4" s="1">
        <f t="shared" si="1"/>
        <v>0</v>
      </c>
      <c r="H4" s="1">
        <f>IF(OR(B4="Sa",B4="So",C4="krank",C4="Urlaub",C4="Sonderurlaub",C4="Feiertag"),0,Gesamt!$B$1/5)</f>
        <v>0</v>
      </c>
      <c r="I4" s="1">
        <f t="shared" si="2"/>
        <v>0</v>
      </c>
      <c r="K4" s="9" t="s">
        <v>37</v>
      </c>
      <c r="L4" s="1">
        <f>SUM(Gesamt!B6:B13)</f>
        <v>0</v>
      </c>
    </row>
    <row r="5" spans="1:12" x14ac:dyDescent="0.25">
      <c r="A5" s="3">
        <v>45873</v>
      </c>
      <c r="B5" t="str">
        <f t="shared" si="0"/>
        <v>Mo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45874</v>
      </c>
      <c r="B6" t="str">
        <f t="shared" si="0"/>
        <v>Di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45875</v>
      </c>
      <c r="B7" t="str">
        <f t="shared" si="0"/>
        <v>Mi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45876</v>
      </c>
      <c r="B8" t="str">
        <f t="shared" si="0"/>
        <v>Do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SUM(Gesamt!C6:C13)</f>
        <v>0</v>
      </c>
    </row>
    <row r="9" spans="1:12" x14ac:dyDescent="0.25">
      <c r="A9" s="3">
        <v>45877</v>
      </c>
      <c r="B9" t="str">
        <f t="shared" si="0"/>
        <v>Fr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45878</v>
      </c>
      <c r="B10" t="str">
        <f t="shared" si="0"/>
        <v>Sa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45879</v>
      </c>
      <c r="B11" t="str">
        <f t="shared" si="0"/>
        <v>So</v>
      </c>
      <c r="G11" s="1">
        <f t="shared" si="1"/>
        <v>0</v>
      </c>
      <c r="H11" s="1">
        <f>IF(OR(B11="Sa",B11="So",C11="krank",C11="Urlaub",C11="Sonderurlaub",C11="Feiertag"),0,Gesamt!$B$1/5)</f>
        <v>0</v>
      </c>
      <c r="I11" s="1">
        <f t="shared" si="2"/>
        <v>0</v>
      </c>
      <c r="K11" s="22"/>
    </row>
    <row r="12" spans="1:12" x14ac:dyDescent="0.25">
      <c r="A12" s="3">
        <v>45880</v>
      </c>
      <c r="B12" t="str">
        <f t="shared" si="0"/>
        <v>Mo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Gesamt!B3-SUM(Gesamt!D6:D13)</f>
        <v>30</v>
      </c>
    </row>
    <row r="13" spans="1:12" x14ac:dyDescent="0.25">
      <c r="A13" s="3">
        <v>45881</v>
      </c>
      <c r="B13" t="str">
        <f t="shared" si="0"/>
        <v>Di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45882</v>
      </c>
      <c r="B14" t="str">
        <f t="shared" si="0"/>
        <v>Mi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45883</v>
      </c>
      <c r="B15" t="str">
        <f t="shared" si="0"/>
        <v>Do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45884</v>
      </c>
      <c r="B16" t="str">
        <f t="shared" si="0"/>
        <v>Fr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45885</v>
      </c>
      <c r="B17" t="str">
        <f t="shared" si="0"/>
        <v>Sa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45886</v>
      </c>
      <c r="B18" t="str">
        <f t="shared" si="0"/>
        <v>So</v>
      </c>
      <c r="G18" s="1">
        <f t="shared" si="1"/>
        <v>0</v>
      </c>
      <c r="H18" s="1">
        <f>IF(OR(B18="Sa",B18="So",C18="krank",C18="Urlaub",C18="Sonderurlaub",C18="Feiertag"),0,Gesamt!$B$1/5)</f>
        <v>0</v>
      </c>
      <c r="I18" s="1">
        <f t="shared" si="2"/>
        <v>0</v>
      </c>
    </row>
    <row r="19" spans="1:9" x14ac:dyDescent="0.25">
      <c r="A19" s="3">
        <v>45887</v>
      </c>
      <c r="B19" t="str">
        <f t="shared" si="0"/>
        <v>Mo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45888</v>
      </c>
      <c r="B20" t="str">
        <f t="shared" si="0"/>
        <v>Di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45889</v>
      </c>
      <c r="B21" t="str">
        <f t="shared" si="0"/>
        <v>Mi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45890</v>
      </c>
      <c r="B22" t="str">
        <f t="shared" si="0"/>
        <v>Do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45891</v>
      </c>
      <c r="B23" t="str">
        <f t="shared" si="0"/>
        <v>Fr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45892</v>
      </c>
      <c r="B24" t="str">
        <f t="shared" si="0"/>
        <v>Sa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45893</v>
      </c>
      <c r="B25" t="str">
        <f t="shared" si="0"/>
        <v>So</v>
      </c>
      <c r="G25" s="1">
        <f t="shared" si="1"/>
        <v>0</v>
      </c>
      <c r="H25" s="1">
        <f>IF(OR(B25="Sa",B25="So",C25="krank",C25="Urlaub",C25="Sonderurlaub",C25="Feiertag"),0,Gesamt!$B$1/5)</f>
        <v>0</v>
      </c>
      <c r="I25" s="1">
        <f t="shared" si="2"/>
        <v>0</v>
      </c>
    </row>
    <row r="26" spans="1:9" x14ac:dyDescent="0.25">
      <c r="A26" s="3">
        <v>45894</v>
      </c>
      <c r="B26" t="str">
        <f t="shared" si="0"/>
        <v>Mo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45895</v>
      </c>
      <c r="B27" t="str">
        <f t="shared" si="0"/>
        <v>Di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45896</v>
      </c>
      <c r="B28" t="str">
        <f t="shared" si="0"/>
        <v>Mi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45897</v>
      </c>
      <c r="B29" t="str">
        <f t="shared" si="0"/>
        <v>Do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45898</v>
      </c>
      <c r="B30" t="str">
        <f t="shared" si="0"/>
        <v>Fr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45899</v>
      </c>
      <c r="B31" t="str">
        <f t="shared" si="0"/>
        <v>Sa</v>
      </c>
      <c r="G31" s="1">
        <f t="shared" si="1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>
        <v>45900</v>
      </c>
      <c r="B32" t="str">
        <f t="shared" si="0"/>
        <v>So</v>
      </c>
      <c r="G32" s="1">
        <f t="shared" si="1"/>
        <v>0</v>
      </c>
      <c r="H32" s="1">
        <f>IF(OR(B32="Sa",B32="So",C32="krank",C32="Urlaub",C32="Sonderurlaub",C32="Feiertag"),0,Gesamt!$B$1/5)</f>
        <v>0</v>
      </c>
      <c r="I32" s="1">
        <f t="shared" si="2"/>
        <v>0</v>
      </c>
    </row>
  </sheetData>
  <phoneticPr fontId="0" type="noConversion"/>
  <conditionalFormatting sqref="A2:I32">
    <cfRule type="expression" dxfId="4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300" r:id="rId1"/>
  <headerFooter>
    <oddHeader>&amp;RDoe, August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L32"/>
  <sheetViews>
    <sheetView zoomScaleNormal="100" workbookViewId="0">
      <selection activeCell="D36" sqref="D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45901</v>
      </c>
      <c r="B2" t="str">
        <f t="shared" ref="B2:B22" si="0">TEXT(A2,"TTT")</f>
        <v>Mo</v>
      </c>
      <c r="G2" s="1">
        <f t="shared" ref="G2:G22" si="1"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45902</v>
      </c>
      <c r="B3" t="str">
        <f t="shared" si="0"/>
        <v>Di</v>
      </c>
      <c r="G3" s="1">
        <f t="shared" si="1"/>
        <v>0</v>
      </c>
      <c r="H3" s="1">
        <f>IF(OR(B3="Sa",B3="So",C3="krank",C3="Urlaub",C3="Sonderurlaub",C3="Feiertag"),0,Gesamt!$B$1/5)</f>
        <v>8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45903</v>
      </c>
      <c r="B4" t="str">
        <f t="shared" si="0"/>
        <v>Mi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SUM(Gesamt!B6:B14)</f>
        <v>0</v>
      </c>
    </row>
    <row r="5" spans="1:12" x14ac:dyDescent="0.25">
      <c r="A5" s="3">
        <v>45904</v>
      </c>
      <c r="B5" t="str">
        <f t="shared" si="0"/>
        <v>Do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45905</v>
      </c>
      <c r="B6" t="str">
        <f t="shared" si="0"/>
        <v>Fr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45906</v>
      </c>
      <c r="B7" t="str">
        <f t="shared" si="0"/>
        <v>Sa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45907</v>
      </c>
      <c r="B8" t="str">
        <f t="shared" si="0"/>
        <v>So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J8" s="8"/>
      <c r="K8" s="9" t="s">
        <v>38</v>
      </c>
      <c r="L8" s="6">
        <f>SUM(Gesamt!C6:C14)</f>
        <v>0</v>
      </c>
    </row>
    <row r="9" spans="1:12" x14ac:dyDescent="0.25">
      <c r="A9" s="3">
        <v>45908</v>
      </c>
      <c r="B9" t="str">
        <f t="shared" si="0"/>
        <v>Mo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45909</v>
      </c>
      <c r="B10" t="str">
        <f t="shared" si="0"/>
        <v>Di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45910</v>
      </c>
      <c r="B11" t="str">
        <f t="shared" si="0"/>
        <v>Mi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45911</v>
      </c>
      <c r="B12" t="str">
        <f t="shared" si="0"/>
        <v>Do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Gesamt!B3-SUM(Gesamt!D6:D14)</f>
        <v>30</v>
      </c>
    </row>
    <row r="13" spans="1:12" x14ac:dyDescent="0.25">
      <c r="A13" s="3">
        <v>45912</v>
      </c>
      <c r="B13" t="str">
        <f t="shared" si="0"/>
        <v>Fr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45913</v>
      </c>
      <c r="B14" t="str">
        <f t="shared" si="0"/>
        <v>Sa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45914</v>
      </c>
      <c r="B15" t="str">
        <f t="shared" si="0"/>
        <v>So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45915</v>
      </c>
      <c r="B16" t="str">
        <f t="shared" si="0"/>
        <v>Mo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45916</v>
      </c>
      <c r="B17" t="str">
        <f t="shared" si="0"/>
        <v>Di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45917</v>
      </c>
      <c r="B18" t="str">
        <f t="shared" si="0"/>
        <v>Mi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45918</v>
      </c>
      <c r="B19" t="str">
        <f t="shared" si="0"/>
        <v>Do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45919</v>
      </c>
      <c r="B20" t="str">
        <f t="shared" si="0"/>
        <v>Fr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45920</v>
      </c>
      <c r="B21" t="str">
        <f t="shared" si="0"/>
        <v>Sa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45921</v>
      </c>
      <c r="B22" t="str">
        <f t="shared" si="0"/>
        <v>So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45922</v>
      </c>
      <c r="B23" t="str">
        <f t="shared" ref="B23:B31" si="3">TEXT(A23,"TTT")</f>
        <v>Mo</v>
      </c>
      <c r="G23" s="1">
        <f t="shared" ref="G23:G31" si="4">(E23-D23-F23)*24</f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45923</v>
      </c>
      <c r="B24" t="str">
        <f t="shared" si="3"/>
        <v>Di</v>
      </c>
      <c r="G24" s="1">
        <f t="shared" si="4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45924</v>
      </c>
      <c r="B25" t="str">
        <f t="shared" si="3"/>
        <v>Mi</v>
      </c>
      <c r="G25" s="1">
        <f t="shared" si="4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45925</v>
      </c>
      <c r="B26" t="str">
        <f t="shared" si="3"/>
        <v>Do</v>
      </c>
      <c r="G26" s="1">
        <f t="shared" si="4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45926</v>
      </c>
      <c r="B27" t="str">
        <f t="shared" si="3"/>
        <v>Fr</v>
      </c>
      <c r="G27" s="1">
        <f t="shared" si="4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45927</v>
      </c>
      <c r="B28" t="str">
        <f t="shared" si="3"/>
        <v>Sa</v>
      </c>
      <c r="G28" s="1">
        <f t="shared" si="4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45928</v>
      </c>
      <c r="B29" t="str">
        <f t="shared" si="3"/>
        <v>So</v>
      </c>
      <c r="G29" s="1">
        <f t="shared" si="4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45929</v>
      </c>
      <c r="B30" t="str">
        <f t="shared" si="3"/>
        <v>Mo</v>
      </c>
      <c r="G30" s="1">
        <f t="shared" si="4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45930</v>
      </c>
      <c r="B31" t="str">
        <f t="shared" si="3"/>
        <v>Di</v>
      </c>
      <c r="G31" s="1">
        <f t="shared" si="4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3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300" r:id="rId1"/>
  <headerFooter>
    <oddHeader>&amp;R9/2016, Doe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drdk</dc:creator>
  <cp:lastModifiedBy>d-kaufmann@gmx.de</cp:lastModifiedBy>
  <cp:lastPrinted>2019-05-27T14:05:58Z</cp:lastPrinted>
  <dcterms:created xsi:type="dcterms:W3CDTF">2014-03-03T20:49:54Z</dcterms:created>
  <dcterms:modified xsi:type="dcterms:W3CDTF">2024-10-14T15:27:00Z</dcterms:modified>
</cp:coreProperties>
</file>